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'Доходы'!$A$1:$G$362</definedName>
  </definedNames>
  <calcPr fullCalcOnLoad="1"/>
</workbook>
</file>

<file path=xl/sharedStrings.xml><?xml version="1.0" encoding="utf-8"?>
<sst xmlns="http://schemas.openxmlformats.org/spreadsheetml/2006/main" count="478" uniqueCount="347">
  <si>
    <t>670</t>
  </si>
  <si>
    <t>760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</si>
  <si>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</si>
  <si>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</si>
  <si>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</si>
  <si>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Сумма тыс.руб. 2015год</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</si>
  <si>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</si>
  <si>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</si>
  <si>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</si>
  <si>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</si>
  <si>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</si>
  <si>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</si>
  <si>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</si>
  <si>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</si>
  <si>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</si>
  <si>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</si>
  <si>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</si>
  <si>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</si>
  <si>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</si>
  <si>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</si>
  <si>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</si>
  <si>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</si>
  <si>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</si>
  <si>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</si>
  <si>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</si>
  <si>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</si>
  <si>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</si>
  <si>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</si>
  <si>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</si>
  <si>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</si>
  <si>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</si>
  <si>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</si>
  <si>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</si>
  <si>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</si>
  <si>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</si>
  <si>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</si>
  <si>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</si>
  <si>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</si>
  <si>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</si>
  <si>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</si>
  <si>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</si>
  <si>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</si>
  <si>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</si>
  <si>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</si>
  <si>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</si>
  <si>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</si>
  <si>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</si>
  <si>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</si>
  <si>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</si>
  <si>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</si>
  <si>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</si>
  <si>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</si>
  <si>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</si>
  <si>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</si>
  <si>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</si>
  <si>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</si>
  <si>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</si>
  <si>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</si>
  <si>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</si>
  <si>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</si>
  <si>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</si>
  <si>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</si>
  <si>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</si>
  <si>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</si>
  <si>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</si>
  <si>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</si>
  <si>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</si>
  <si>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</si>
  <si>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</si>
  <si>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</si>
  <si>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</si>
  <si>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</si>
  <si>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</si>
  <si>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</si>
  <si>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</si>
  <si>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</si>
  <si>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</si>
  <si>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</si>
  <si>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</si>
  <si>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</si>
  <si>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</si>
  <si>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</si>
  <si>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</si>
  <si>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</si>
  <si>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</si>
  <si>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</si>
  <si>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</si>
  <si>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</si>
  <si>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</si>
  <si>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выплату ежемесячного пособия на ребенка</t>
  </si>
  <si>
    <t>2 02 03024 05 0000 151</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</si>
  <si>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</si>
  <si>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</si>
  <si>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</si>
  <si>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</si>
  <si>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</si>
  <si>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</si>
  <si>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</si>
  <si>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</si>
  <si>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</si>
  <si>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</si>
  <si>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</si>
  <si>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</si>
  <si>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</si>
  <si>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</si>
  <si>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</si>
  <si>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</si>
  <si>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</si>
  <si>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</si>
  <si>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</si>
  <si>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</si>
  <si>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</si>
  <si>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</si>
  <si>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</si>
  <si>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</si>
  <si>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</si>
  <si>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</si>
  <si>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</si>
  <si>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</si>
  <si>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</si>
  <si>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</si>
  <si>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</si>
  <si>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2 02 02999 00 0000 151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</si>
  <si>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</si>
  <si>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</si>
  <si>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</si>
  <si>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</si>
  <si>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</si>
  <si>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</si>
  <si>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</si>
  <si>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</si>
  <si>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</si>
  <si>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</si>
  <si>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</si>
  <si>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</si>
  <si>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</si>
  <si>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</si>
  <si>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</si>
  <si>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</si>
  <si>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</si>
  <si>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</si>
  <si>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</si>
  <si>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</si>
  <si>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</si>
  <si>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</si>
  <si>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</si>
  <si>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</si>
  <si>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</si>
  <si>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</si>
  <si>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</si>
  <si>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</si>
  <si>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</si>
  <si>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</si>
  <si>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</si>
  <si>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</si>
  <si>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</si>
  <si>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</si>
  <si>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</si>
  <si>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</si>
  <si>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</si>
  <si>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</si>
  <si>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</si>
  <si>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</si>
  <si>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</si>
  <si>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</si>
  <si>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</si>
  <si>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</si>
  <si>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</si>
  <si>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</si>
  <si>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</si>
  <si>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</si>
  <si>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</si>
  <si>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</si>
  <si>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</si>
  <si>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</si>
  <si>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</si>
  <si>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</si>
  <si>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</si>
  <si>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</si>
  <si>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</si>
  <si>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</si>
  <si>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</si>
  <si>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</si>
  <si>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</si>
  <si>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</si>
  <si>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1 05 03010 01 0000 110</t>
  </si>
  <si>
    <t>1 05 03020 01 0000 110</t>
  </si>
  <si>
    <t>Доходы от продажи квартир, находящихся в собственности муниципальных районов</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</si>
  <si>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</si>
  <si>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</si>
  <si>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</si>
  <si>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</si>
  <si>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</si>
  <si>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</si>
  <si>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</si>
  <si>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</si>
  <si>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</si>
  <si>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зачисляемые в консолидированные бюджеты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</si>
  <si>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</si>
  <si>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</si>
  <si>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1 03 02250 01 0000 110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</si>
  <si>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</si>
  <si>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xml:space="preserve"> 1 03 02260 01 0000 110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</si>
  <si>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</si>
  <si>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</si>
  <si>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</si>
  <si>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</si>
  <si>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</si>
  <si>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</si>
  <si>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</si>
  <si>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</si>
  <si>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1 13 01000 00 0000 130</t>
  </si>
  <si>
    <t>Доходы от оказания платных услуг (работ)</t>
  </si>
  <si>
    <t>1 13 01990 00 000 130</t>
  </si>
  <si>
    <t>Прочие доходы от оказания платных услуг (работ)</t>
  </si>
  <si>
    <t>1 13 02000 00 0000 130</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</si>
  <si>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</si>
  <si>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</si>
  <si>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</si>
  <si>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</si>
  <si>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</si>
  <si>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</si>
  <si>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</si>
  <si>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</si>
  <si>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</si>
  <si>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</si>
  <si>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</si>
  <si>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</si>
  <si>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</si>
  <si>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</si>
  <si>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</si>
  <si>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</si>
  <si>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</si>
  <si>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</si>
  <si>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</si>
  <si>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</si>
  <si>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</si>
  <si>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</si>
  <si>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2 02 01001 05 2711 151</t>
  </si>
  <si>
    <t>2 02 02999 05 7555 151</t>
  </si>
  <si>
    <t>2 02 02999 05 7582 151</t>
  </si>
  <si>
    <t>2 02 02999 05 7583 151</t>
  </si>
  <si>
    <t>2 02 02999 05 7511 151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</si>
  <si>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</si>
  <si>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2 02 03024 05 0151 151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</si>
  <si>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</si>
  <si>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</si>
  <si>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</si>
  <si>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</si>
  <si>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</si>
  <si>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</si>
  <si>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</si>
  <si>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</si>
  <si>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</si>
  <si>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</si>
  <si>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2 02 03024 05 7588 151</t>
  </si>
  <si>
    <t>2 02 03024 05 7518 151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</si>
  <si>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</si>
  <si>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и муниципальных образований</t>
  </si>
  <si>
    <t>Код  классификации доходов бюджета</t>
  </si>
  <si>
    <t>2 07 05030 05 0000 180</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</si>
  <si>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</si>
  <si>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</si>
  <si>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</si>
  <si>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</si>
  <si>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</si>
  <si>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321</t>
  </si>
  <si>
    <t>Сумма тыс.руб. 2017год</t>
  </si>
  <si>
    <t>2 02 03024 05 7429 151</t>
  </si>
  <si>
    <t>2 02 03119 05 0000 151</t>
  </si>
  <si>
    <t xml:space="preserve">2 02 03119 05 8000 151 </t>
  </si>
  <si>
    <t>2 02 03119 05 9000 151</t>
  </si>
  <si>
    <t>1 01 02040 01 0000 110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</si>
  <si>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</si>
  <si>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статьями 227 НК РФ</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</si>
  <si>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</si>
  <si>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</si>
  <si>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</si>
  <si>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</si>
  <si>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Единый сельскохозяйственный налог (за налоговые периоды, истекшие до 1 января 2011 года)</t>
  </si>
  <si>
    <t>1 11 05025 05 0000 120</t>
  </si>
  <si>
    <t>Проценты, полученныеот предоставления бюджетных кредитов внутри страны за счет средств бюджетов муниципальных районов</t>
  </si>
  <si>
    <t>1  11 03050 05 0000 120</t>
  </si>
  <si>
    <t>1 11 03000 00 0000 120</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</si>
  <si>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</si>
  <si>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</si>
  <si>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</si>
  <si>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</si>
  <si>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</si>
  <si>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1 12 01030 01 0000 120</t>
  </si>
  <si>
    <t>Плата за сбросы загрязняющих веществ в водные объекты</t>
  </si>
  <si>
    <t>Единый налог на вмененный доход для отдельных видов деятельности (за налоговые периоды, истекшие до 1 января 2011 года)</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</si>
  <si>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</si>
  <si>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</si>
  <si>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2 02 04025 05 0000 151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</si>
  <si>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</si>
  <si>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</si>
  <si>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</si>
  <si>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</si>
  <si>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2 02 03024 05 7570 151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</si>
  <si>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</si>
  <si>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Межбюджетные трансферты, передаваемые бюджетам муниципальных районов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</si>
  <si>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2 02 03119 00 0000 151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</si>
  <si>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</si>
  <si>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</si>
  <si>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первичного воинского учета на территориях, где отсутствуют военные комиссариаты</t>
  </si>
  <si>
    <t xml:space="preserve">Субсидии бюджетам  муниципальных районов на выравнивание обеспеченности муниципальных районов  Красноярского края по реализации ими их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</si>
  <si>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Субсидии бюджетам муниципальных районов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</si>
  <si>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Субсидии бюджетам муниципальных районов на оплату стоимости набора продуктов питания или готовых блюд и их транспортировки в лагеря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</si>
  <si>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Субсидии бюджетам муниципальных районов на оплату стоимости путевок для детей в краевые государственные и негосударственные организации отдыха детей и их оздоровления,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</si>
  <si>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края на 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</si>
  <si>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районов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и социального обслуживания (в соответствии с Законом края от 10 декабря 2004года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</si>
  <si>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отдельных органов исполнительной власти</t>
  </si>
  <si>
    <t>Субвенции бюджетам муниципальных районов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</si>
  <si>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</si>
  <si>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</si>
  <si>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</si>
  <si>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Субвенции бюджетам муниципальных районов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</si>
  <si>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</si>
  <si>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реализацию мер дополнительной поддержки населения, направленных на соблюдение размера вносимой гражданами платы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</si>
  <si>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районов на выплату и доставку компенссации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</si>
  <si>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</si>
  <si>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</si>
  <si>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</si>
  <si>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</si>
  <si>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</si>
  <si>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</si>
  <si>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</si>
  <si>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</si>
  <si>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Субсидии бюджетам бюджетной системы Российской Федерации (межбюджетные субсидии)</t>
  </si>
  <si>
    <t xml:space="preserve">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</si>
  <si>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 xml:space="preserve">Субвенции бюджетам муниципальных районов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 </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</si>
  <si>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</si>
  <si>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                                                    </t>
  </si>
  <si>
    <t>2 02 03115 00 0000 151</t>
  </si>
  <si>
    <t>2 02 03115 05 9000 151</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</si>
  <si>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</si>
  <si>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</si>
  <si>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2 02 03115 05 0000 151</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</si>
  <si>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</si>
  <si>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2 02 02999 05 7488 151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</si>
  <si>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</si>
  <si>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2 02 03024 05 0275 151</t>
  </si>
  <si>
    <t>Субвенции бюджетам муниципальных районов на финансирование расходов, связанных с обеспечением бесплатного проезда детей и лиц, сопровождающих организованные группы детей, до места нахождения детских оздоровительных лагерей и обратно,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на 2015 год</t>
  </si>
  <si>
    <t>2 02 03024 05 7556 151</t>
  </si>
  <si>
    <t xml:space="preserve">                                                                                                                     Приложение №  2 к решению</t>
  </si>
  <si>
    <t>Пировского  районного Совета депутатов                                                  от 29.01.2015 № 57-368р</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</si>
</sst>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6">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9" fillId="0" borderId="0">
      <alignment/>
      <protection/>
    </xf>
    <xf numFmtId="0" fontId="3"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95">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3" fontId="4" fillId="0" borderId="12" xfId="0" applyNumberFormat="1" applyFont="1" applyFill="1" applyBorder="1" applyAlignment="1" applyProtection="1">
      <alignment horizontal="left" wrapText="1"/>
      <protection locked="0"/>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49" fontId="4" fillId="0" borderId="12" xfId="43" applyNumberFormat="1" applyFont="1" applyFill="1" applyBorder="1" applyAlignment="1" applyProtection="1">
      <alignment horizontal="center" wrapText="1"/>
      <protection locked="0"/>
    </xf>
    <xf numFmtId="49" fontId="4" fillId="0" borderId="12" xfId="61" applyNumberFormat="1" applyFont="1" applyFill="1" applyBorder="1" applyAlignment="1" applyProtection="1">
      <alignment horizontal="center" wrapText="1"/>
      <protection locked="0"/>
    </xf>
    <xf numFmtId="49" fontId="4" fillId="0" borderId="12" xfId="61"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32" borderId="12" xfId="0" applyFont="1" applyFill="1" applyBorder="1" applyAlignment="1" applyProtection="1">
      <alignment horizontal="left" wrapText="1"/>
      <protection locked="0"/>
    </xf>
    <xf numFmtId="0" fontId="4" fillId="32" borderId="12" xfId="0" applyFont="1" applyFill="1" applyBorder="1" applyAlignment="1" applyProtection="1">
      <alignment wrapText="1"/>
      <protection locked="0"/>
    </xf>
    <xf numFmtId="2" fontId="4" fillId="32" borderId="12" xfId="0" applyNumberFormat="1" applyFont="1" applyFill="1" applyBorder="1" applyAlignment="1" applyProtection="1">
      <alignment horizontal="right" wrapText="1"/>
      <protection/>
    </xf>
    <xf numFmtId="2" fontId="4" fillId="32" borderId="12" xfId="0" applyNumberFormat="1" applyFont="1" applyFill="1" applyBorder="1" applyAlignment="1" applyProtection="1">
      <alignment horizontal="right" wrapText="1"/>
      <protection locked="0"/>
    </xf>
    <xf numFmtId="2" fontId="4" fillId="33" borderId="12" xfId="0" applyNumberFormat="1" applyFont="1" applyFill="1" applyBorder="1" applyAlignment="1" applyProtection="1">
      <alignment wrapText="1"/>
      <protection/>
    </xf>
    <xf numFmtId="2" fontId="7" fillId="33" borderId="12" xfId="0" applyNumberFormat="1" applyFont="1" applyFill="1" applyBorder="1" applyAlignment="1" applyProtection="1">
      <alignment wrapText="1"/>
      <protection/>
    </xf>
    <xf numFmtId="2" fontId="4" fillId="33"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0" borderId="0" xfId="0" applyFont="1" applyAlignment="1">
      <alignment vertical="top" wrapText="1"/>
    </xf>
    <xf numFmtId="0" fontId="4" fillId="33" borderId="12" xfId="0" applyFont="1" applyFill="1" applyBorder="1" applyAlignment="1" applyProtection="1">
      <alignment horizontal="left" wrapText="1"/>
      <protection locked="0"/>
    </xf>
    <xf numFmtId="0" fontId="4" fillId="33"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0" applyFont="1" applyBorder="1" applyAlignment="1">
      <alignment wrapText="1"/>
    </xf>
    <xf numFmtId="0" fontId="4" fillId="0" borderId="12" xfId="53" applyNumberFormat="1" applyFont="1" applyFill="1" applyBorder="1" applyAlignment="1">
      <alignment horizontal="left" vertical="top" wrapText="1"/>
      <protection/>
    </xf>
    <xf numFmtId="0" fontId="45" fillId="0" borderId="0" xfId="0" applyFont="1" applyAlignment="1">
      <alignment horizontal="justify" vertical="top" wrapText="1"/>
    </xf>
    <xf numFmtId="0" fontId="45" fillId="0" borderId="0" xfId="0" applyFont="1" applyAlignment="1">
      <alignment vertical="top" wrapText="1"/>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xf numFmtId="0" fontId="8"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wrapText="1"/>
      <protection locked="0"/>
    </xf>
    <xf numFmtId="0" fontId="4" fillId="0" borderId="0" xfId="0" applyFont="1" applyFill="1" applyAlignment="1" applyProtection="1">
      <alignment horizontal="left"/>
      <protection locked="0"/>
    </xf>
    <xf numFmtId="0" fontId="4" fillId="0" borderId="0" xfId="0" applyFont="1" applyFill="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98"/>
  <sheetViews>
    <sheetView tabSelected="1" view="pageBreakPreview" zoomScale="75" zoomScaleSheetLayoutView="75" zoomScalePageLayoutView="0" workbookViewId="0" topLeftCell="A1">
      <selection activeCell="E5" sqref="E5:E6"/>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93" t="s">
        <v>345</v>
      </c>
      <c r="D1" s="93"/>
      <c r="E1" s="93"/>
      <c r="F1" s="93"/>
      <c r="G1" s="93"/>
    </row>
    <row r="2" spans="1:7" ht="42" customHeight="1">
      <c r="A2" s="14"/>
      <c r="B2" s="14"/>
      <c r="C2" s="15"/>
      <c r="D2" s="14"/>
      <c r="E2" s="94" t="s">
        <v>346</v>
      </c>
      <c r="F2" s="94"/>
      <c r="G2" s="94"/>
    </row>
    <row r="3" spans="1:7" ht="3.75" customHeight="1">
      <c r="A3" s="14"/>
      <c r="B3" s="14"/>
      <c r="C3" s="16"/>
      <c r="D3" s="16"/>
      <c r="E3" s="88"/>
      <c r="F3" s="88"/>
      <c r="G3" s="88"/>
    </row>
    <row r="4" spans="1:7" ht="23.25" customHeight="1" hidden="1">
      <c r="A4" s="89" t="s">
        <v>333</v>
      </c>
      <c r="B4" s="89"/>
      <c r="C4" s="90"/>
      <c r="D4" s="90"/>
      <c r="E4" s="90"/>
      <c r="F4" s="90"/>
      <c r="G4" s="90"/>
    </row>
    <row r="5" spans="1:24" ht="81" customHeight="1">
      <c r="A5" s="17" t="s">
        <v>9</v>
      </c>
      <c r="B5" s="17" t="s">
        <v>86</v>
      </c>
      <c r="C5" s="91" t="s">
        <v>259</v>
      </c>
      <c r="D5" s="91" t="s">
        <v>261</v>
      </c>
      <c r="E5" s="84" t="s">
        <v>5</v>
      </c>
      <c r="F5" s="84" t="s">
        <v>188</v>
      </c>
      <c r="G5" s="84" t="s">
        <v>267</v>
      </c>
      <c r="V5" s="2"/>
      <c r="X5" s="2"/>
    </row>
    <row r="6" spans="1:7" ht="6.75" customHeight="1" hidden="1" thickBot="1">
      <c r="A6" s="17" t="s">
        <v>10</v>
      </c>
      <c r="B6" s="18"/>
      <c r="C6" s="84"/>
      <c r="D6" s="84"/>
      <c r="E6" s="85"/>
      <c r="F6" s="85"/>
      <c r="G6" s="85"/>
    </row>
    <row r="7" spans="1:7" ht="23.25" customHeight="1">
      <c r="A7" s="19">
        <v>1</v>
      </c>
      <c r="B7" s="62" t="s">
        <v>130</v>
      </c>
      <c r="C7" s="20" t="s">
        <v>11</v>
      </c>
      <c r="D7" s="21" t="s">
        <v>189</v>
      </c>
      <c r="E7" s="38">
        <f>E8+E20+E26+E36+E45+E58+E65+E73+E85</f>
        <v>20180.6</v>
      </c>
      <c r="F7" s="38">
        <f>F8+F20+F26+F36+F45+F58+F65+F73+F85</f>
        <v>21181.8</v>
      </c>
      <c r="G7" s="38">
        <f>G8+G20+G26+G36+G45+G58+G65+G73+G85</f>
        <v>22427.7</v>
      </c>
    </row>
    <row r="8" spans="1:7" ht="24" customHeight="1">
      <c r="A8" s="19">
        <v>2</v>
      </c>
      <c r="B8" s="19">
        <v>182</v>
      </c>
      <c r="C8" s="22" t="s">
        <v>12</v>
      </c>
      <c r="D8" s="23" t="s">
        <v>13</v>
      </c>
      <c r="E8" s="32">
        <f>E9+E12</f>
        <v>11889.8</v>
      </c>
      <c r="F8" s="32">
        <f>F9+F12</f>
        <v>12752.3</v>
      </c>
      <c r="G8" s="32">
        <f>G9+G12</f>
        <v>13770.800000000001</v>
      </c>
    </row>
    <row r="9" spans="1:22" ht="22.5" customHeight="1">
      <c r="A9" s="19">
        <v>3</v>
      </c>
      <c r="B9" s="19">
        <v>182</v>
      </c>
      <c r="C9" s="22" t="s">
        <v>59</v>
      </c>
      <c r="D9" s="13" t="s">
        <v>60</v>
      </c>
      <c r="E9" s="25">
        <f>E11</f>
        <v>42.5</v>
      </c>
      <c r="F9" s="25">
        <f>F11</f>
        <v>44.3</v>
      </c>
      <c r="G9" s="25">
        <f>G11</f>
        <v>46.2</v>
      </c>
      <c r="V9" s="2"/>
    </row>
    <row r="10" spans="1:7" ht="0.75" customHeight="1" hidden="1">
      <c r="A10" s="19">
        <v>4</v>
      </c>
      <c r="B10" s="19"/>
      <c r="C10" s="12" t="s">
        <v>61</v>
      </c>
      <c r="D10" s="13" t="s">
        <v>69</v>
      </c>
      <c r="E10" s="30"/>
      <c r="F10" s="30"/>
      <c r="G10" s="30"/>
    </row>
    <row r="11" spans="1:23" ht="48.75" customHeight="1">
      <c r="A11" s="19">
        <v>4</v>
      </c>
      <c r="B11" s="19">
        <v>182</v>
      </c>
      <c r="C11" s="12" t="s">
        <v>62</v>
      </c>
      <c r="D11" s="33" t="s">
        <v>63</v>
      </c>
      <c r="E11" s="30">
        <v>42.5</v>
      </c>
      <c r="F11" s="30">
        <v>44.3</v>
      </c>
      <c r="G11" s="30">
        <v>46.2</v>
      </c>
      <c r="U11" s="9"/>
      <c r="W11" s="9"/>
    </row>
    <row r="12" spans="1:21" ht="18.75" customHeight="1">
      <c r="A12" s="19">
        <v>5</v>
      </c>
      <c r="B12" s="19">
        <v>182</v>
      </c>
      <c r="C12" s="12" t="s">
        <v>14</v>
      </c>
      <c r="D12" s="13" t="s">
        <v>15</v>
      </c>
      <c r="E12" s="25">
        <f>E13+E15+E16+E19</f>
        <v>11847.3</v>
      </c>
      <c r="F12" s="25">
        <f>F13+F15+F16+F19</f>
        <v>12708</v>
      </c>
      <c r="G12" s="25">
        <f>G13+G15+G16+G19</f>
        <v>13724.6</v>
      </c>
      <c r="U12" s="2"/>
    </row>
    <row r="13" spans="1:7" ht="110.25" customHeight="1">
      <c r="A13" s="19">
        <v>6</v>
      </c>
      <c r="B13" s="19">
        <v>182</v>
      </c>
      <c r="C13" s="12" t="s">
        <v>7</v>
      </c>
      <c r="D13" s="13" t="s">
        <v>190</v>
      </c>
      <c r="E13" s="25">
        <v>11655.5</v>
      </c>
      <c r="F13" s="25">
        <v>12506.4</v>
      </c>
      <c r="G13" s="25">
        <v>13514.4</v>
      </c>
    </row>
    <row r="14" spans="1:7" ht="157.5" customHeight="1" hidden="1">
      <c r="A14" s="26">
        <v>7</v>
      </c>
      <c r="B14" s="27"/>
      <c r="C14" s="28"/>
      <c r="D14" s="29"/>
      <c r="E14" s="10"/>
      <c r="F14" s="10"/>
      <c r="G14" s="10"/>
    </row>
    <row r="15" spans="1:7" ht="157.5" customHeight="1">
      <c r="A15" s="26">
        <v>7</v>
      </c>
      <c r="B15" s="27">
        <v>182</v>
      </c>
      <c r="C15" s="28" t="s">
        <v>273</v>
      </c>
      <c r="D15" s="29" t="s">
        <v>274</v>
      </c>
      <c r="E15" s="10">
        <v>16.8</v>
      </c>
      <c r="F15" s="10">
        <v>17.5</v>
      </c>
      <c r="G15" s="10">
        <v>18.2</v>
      </c>
    </row>
    <row r="16" spans="1:19" ht="63" customHeight="1">
      <c r="A16" s="26">
        <v>8</v>
      </c>
      <c r="B16" s="26">
        <v>182</v>
      </c>
      <c r="C16" s="12" t="s">
        <v>109</v>
      </c>
      <c r="D16" s="13" t="s">
        <v>191</v>
      </c>
      <c r="E16" s="30">
        <v>105</v>
      </c>
      <c r="F16" s="30">
        <v>109.4</v>
      </c>
      <c r="G16" s="30">
        <v>114</v>
      </c>
      <c r="S16" s="1" t="s">
        <v>70</v>
      </c>
    </row>
    <row r="17" spans="1:7" ht="129.75" customHeight="1" hidden="1">
      <c r="A17" s="26"/>
      <c r="B17" s="26"/>
      <c r="C17" s="12"/>
      <c r="D17" s="31"/>
      <c r="E17" s="30"/>
      <c r="F17" s="30"/>
      <c r="G17" s="30"/>
    </row>
    <row r="18" spans="1:7" ht="94.5" customHeight="1" hidden="1">
      <c r="A18" s="26">
        <v>10</v>
      </c>
      <c r="B18" s="26">
        <v>182</v>
      </c>
      <c r="C18" s="12" t="s">
        <v>159</v>
      </c>
      <c r="D18" s="31" t="s">
        <v>160</v>
      </c>
      <c r="E18" s="30"/>
      <c r="F18" s="30"/>
      <c r="G18" s="30"/>
    </row>
    <row r="19" spans="1:7" ht="143.25" customHeight="1">
      <c r="A19" s="26">
        <v>9</v>
      </c>
      <c r="B19" s="26">
        <v>182</v>
      </c>
      <c r="C19" s="12" t="s">
        <v>272</v>
      </c>
      <c r="D19" s="31" t="s">
        <v>324</v>
      </c>
      <c r="E19" s="30">
        <v>70</v>
      </c>
      <c r="F19" s="30">
        <v>74.7</v>
      </c>
      <c r="G19" s="30">
        <v>78</v>
      </c>
    </row>
    <row r="20" spans="1:7" ht="43.5" customHeight="1">
      <c r="A20" s="26">
        <v>10</v>
      </c>
      <c r="B20" s="26">
        <v>100</v>
      </c>
      <c r="C20" s="22" t="s">
        <v>192</v>
      </c>
      <c r="D20" s="23" t="s">
        <v>193</v>
      </c>
      <c r="E20" s="30">
        <f>E21</f>
        <v>58.7</v>
      </c>
      <c r="F20" s="30">
        <f>F21</f>
        <v>68.1</v>
      </c>
      <c r="G20" s="30">
        <f>G21</f>
        <v>57.2</v>
      </c>
    </row>
    <row r="21" spans="1:7" ht="45.75" customHeight="1">
      <c r="A21" s="26">
        <v>11</v>
      </c>
      <c r="B21" s="26">
        <v>100</v>
      </c>
      <c r="C21" s="12" t="s">
        <v>194</v>
      </c>
      <c r="D21" s="13" t="s">
        <v>195</v>
      </c>
      <c r="E21" s="30">
        <f>E22+E23+E24+E25</f>
        <v>58.7</v>
      </c>
      <c r="F21" s="30">
        <f>F22+F23+F24+F25</f>
        <v>68.1</v>
      </c>
      <c r="G21" s="30">
        <v>57.2</v>
      </c>
    </row>
    <row r="22" spans="1:7" ht="58.5" customHeight="1">
      <c r="A22" s="26">
        <v>12</v>
      </c>
      <c r="B22" s="26">
        <v>100</v>
      </c>
      <c r="C22" s="12" t="s">
        <v>196</v>
      </c>
      <c r="D22" s="13" t="s">
        <v>197</v>
      </c>
      <c r="E22" s="30">
        <v>18</v>
      </c>
      <c r="F22" s="30">
        <v>20.5</v>
      </c>
      <c r="G22" s="30">
        <v>17.4</v>
      </c>
    </row>
    <row r="23" spans="1:7" ht="94.5" customHeight="1">
      <c r="A23" s="26">
        <v>13</v>
      </c>
      <c r="B23" s="26">
        <v>100</v>
      </c>
      <c r="C23" s="12" t="s">
        <v>198</v>
      </c>
      <c r="D23" s="13" t="s">
        <v>199</v>
      </c>
      <c r="E23" s="30">
        <v>0.7</v>
      </c>
      <c r="F23" s="30">
        <v>0.7</v>
      </c>
      <c r="G23" s="30">
        <v>0.4</v>
      </c>
    </row>
    <row r="24" spans="1:7" ht="93.75" customHeight="1">
      <c r="A24" s="26">
        <v>14</v>
      </c>
      <c r="B24" s="26">
        <v>100</v>
      </c>
      <c r="C24" s="12" t="s">
        <v>200</v>
      </c>
      <c r="D24" s="13" t="s">
        <v>201</v>
      </c>
      <c r="E24" s="30">
        <v>39.2</v>
      </c>
      <c r="F24" s="30">
        <v>46.3</v>
      </c>
      <c r="G24" s="30">
        <v>39</v>
      </c>
    </row>
    <row r="25" spans="1:7" ht="95.25" customHeight="1">
      <c r="A25" s="26">
        <v>15</v>
      </c>
      <c r="B25" s="26">
        <v>100</v>
      </c>
      <c r="C25" s="12" t="s">
        <v>202</v>
      </c>
      <c r="D25" s="13" t="s">
        <v>203</v>
      </c>
      <c r="E25" s="30">
        <v>0.8</v>
      </c>
      <c r="F25" s="30">
        <v>0.6</v>
      </c>
      <c r="G25" s="30">
        <v>0.4</v>
      </c>
    </row>
    <row r="26" spans="1:7" ht="21" customHeight="1">
      <c r="A26" s="26">
        <v>16</v>
      </c>
      <c r="B26" s="26">
        <v>182</v>
      </c>
      <c r="C26" s="22" t="s">
        <v>16</v>
      </c>
      <c r="D26" s="23" t="s">
        <v>17</v>
      </c>
      <c r="E26" s="32">
        <f>E27+E30+E34</f>
        <v>3622.9999999999995</v>
      </c>
      <c r="F26" s="32">
        <f>F27+F30+F34</f>
        <v>3865.7999999999997</v>
      </c>
      <c r="G26" s="32">
        <f>G27+G30+G34</f>
        <v>4041.2</v>
      </c>
    </row>
    <row r="27" spans="1:7" ht="31.5">
      <c r="A27" s="26">
        <v>17</v>
      </c>
      <c r="B27" s="26">
        <v>182</v>
      </c>
      <c r="C27" s="12" t="s">
        <v>18</v>
      </c>
      <c r="D27" s="13" t="s">
        <v>19</v>
      </c>
      <c r="E27" s="30">
        <f>E28+E29</f>
        <v>3316.7999999999997</v>
      </c>
      <c r="F27" s="30">
        <f>F28+F29</f>
        <v>3542.5</v>
      </c>
      <c r="G27" s="30">
        <f>G28+G29</f>
        <v>3702.1</v>
      </c>
    </row>
    <row r="28" spans="1:7" ht="31.5">
      <c r="A28" s="26">
        <v>18</v>
      </c>
      <c r="B28" s="26">
        <v>182</v>
      </c>
      <c r="C28" s="12" t="s">
        <v>183</v>
      </c>
      <c r="D28" s="13" t="s">
        <v>19</v>
      </c>
      <c r="E28" s="30">
        <v>3316.1</v>
      </c>
      <c r="F28" s="30">
        <v>3541.8</v>
      </c>
      <c r="G28" s="30">
        <v>3701.4</v>
      </c>
    </row>
    <row r="29" spans="1:7" ht="61.5" customHeight="1">
      <c r="A29" s="26">
        <v>19</v>
      </c>
      <c r="B29" s="26">
        <v>182</v>
      </c>
      <c r="C29" s="12" t="s">
        <v>184</v>
      </c>
      <c r="D29" s="13" t="s">
        <v>291</v>
      </c>
      <c r="E29" s="30">
        <v>0.7</v>
      </c>
      <c r="F29" s="30">
        <v>0.7</v>
      </c>
      <c r="G29" s="30">
        <v>0.7</v>
      </c>
    </row>
    <row r="30" spans="1:7" ht="20.25" customHeight="1">
      <c r="A30" s="26">
        <v>20</v>
      </c>
      <c r="B30" s="26">
        <v>182</v>
      </c>
      <c r="C30" s="12" t="s">
        <v>20</v>
      </c>
      <c r="D30" s="13" t="s">
        <v>21</v>
      </c>
      <c r="E30" s="30">
        <f>E31+E33</f>
        <v>259.2</v>
      </c>
      <c r="F30" s="30">
        <f>F31+F33</f>
        <v>273.2</v>
      </c>
      <c r="G30" s="30">
        <f>G31+G33</f>
        <v>286.79999999999995</v>
      </c>
    </row>
    <row r="31" spans="1:7" ht="21" customHeight="1">
      <c r="A31" s="26">
        <v>21</v>
      </c>
      <c r="B31" s="26">
        <v>182</v>
      </c>
      <c r="C31" s="12" t="s">
        <v>185</v>
      </c>
      <c r="D31" s="13" t="s">
        <v>21</v>
      </c>
      <c r="E31" s="30">
        <v>258.8</v>
      </c>
      <c r="F31" s="30">
        <v>272.8</v>
      </c>
      <c r="G31" s="30">
        <v>286.4</v>
      </c>
    </row>
    <row r="32" spans="1:7" ht="48.75" customHeight="1" hidden="1">
      <c r="A32" s="26"/>
      <c r="B32" s="26"/>
      <c r="C32" s="12"/>
      <c r="D32" s="13"/>
      <c r="E32" s="30"/>
      <c r="F32" s="30"/>
      <c r="G32" s="30"/>
    </row>
    <row r="33" spans="1:7" ht="48.75" customHeight="1">
      <c r="A33" s="26">
        <v>22</v>
      </c>
      <c r="B33" s="26">
        <v>182</v>
      </c>
      <c r="C33" s="12" t="s">
        <v>186</v>
      </c>
      <c r="D33" s="13" t="s">
        <v>279</v>
      </c>
      <c r="E33" s="30">
        <v>0.4</v>
      </c>
      <c r="F33" s="30">
        <v>0.4</v>
      </c>
      <c r="G33" s="30">
        <v>0.4</v>
      </c>
    </row>
    <row r="34" spans="1:7" ht="30.75" customHeight="1">
      <c r="A34" s="26">
        <v>23</v>
      </c>
      <c r="B34" s="26">
        <v>182</v>
      </c>
      <c r="C34" s="12" t="s">
        <v>275</v>
      </c>
      <c r="D34" s="13" t="s">
        <v>276</v>
      </c>
      <c r="E34" s="30">
        <f>E35</f>
        <v>47</v>
      </c>
      <c r="F34" s="30">
        <f>F35</f>
        <v>50.1</v>
      </c>
      <c r="G34" s="30">
        <f>G35</f>
        <v>52.3</v>
      </c>
    </row>
    <row r="35" spans="1:7" ht="63.75" customHeight="1">
      <c r="A35" s="26">
        <v>24</v>
      </c>
      <c r="B35" s="26">
        <v>182</v>
      </c>
      <c r="C35" s="12" t="s">
        <v>277</v>
      </c>
      <c r="D35" s="13" t="s">
        <v>278</v>
      </c>
      <c r="E35" s="30">
        <v>47</v>
      </c>
      <c r="F35" s="30">
        <v>50.1</v>
      </c>
      <c r="G35" s="30">
        <v>52.3</v>
      </c>
    </row>
    <row r="36" spans="1:7" ht="18.75" customHeight="1">
      <c r="A36" s="26">
        <v>25</v>
      </c>
      <c r="B36" s="26">
        <v>182</v>
      </c>
      <c r="C36" s="22" t="s">
        <v>22</v>
      </c>
      <c r="D36" s="23" t="s">
        <v>23</v>
      </c>
      <c r="E36" s="32">
        <f aca="true" t="shared" si="0" ref="E36:G37">E37</f>
        <v>598</v>
      </c>
      <c r="F36" s="32">
        <f t="shared" si="0"/>
        <v>623.1</v>
      </c>
      <c r="G36" s="32">
        <f t="shared" si="0"/>
        <v>649.3</v>
      </c>
    </row>
    <row r="37" spans="1:7" ht="50.25" customHeight="1">
      <c r="A37" s="26">
        <v>26</v>
      </c>
      <c r="B37" s="26">
        <v>182</v>
      </c>
      <c r="C37" s="12" t="s">
        <v>24</v>
      </c>
      <c r="D37" s="13" t="s">
        <v>25</v>
      </c>
      <c r="E37" s="25">
        <f t="shared" si="0"/>
        <v>598</v>
      </c>
      <c r="F37" s="25">
        <f t="shared" si="0"/>
        <v>623.1</v>
      </c>
      <c r="G37" s="25">
        <f t="shared" si="0"/>
        <v>649.3</v>
      </c>
    </row>
    <row r="38" spans="1:7" ht="78" customHeight="1">
      <c r="A38" s="26">
        <v>27</v>
      </c>
      <c r="B38" s="26">
        <v>182</v>
      </c>
      <c r="C38" s="12" t="s">
        <v>26</v>
      </c>
      <c r="D38" s="13" t="s">
        <v>204</v>
      </c>
      <c r="E38" s="30">
        <v>598</v>
      </c>
      <c r="F38" s="30">
        <v>623.1</v>
      </c>
      <c r="G38" s="30">
        <v>649.3</v>
      </c>
    </row>
    <row r="39" spans="1:7" ht="0.75" customHeight="1" hidden="1">
      <c r="A39" s="26">
        <v>15</v>
      </c>
      <c r="B39" s="26"/>
      <c r="C39" s="12" t="s">
        <v>27</v>
      </c>
      <c r="D39" s="13" t="s">
        <v>28</v>
      </c>
      <c r="E39" s="30"/>
      <c r="F39" s="30"/>
      <c r="G39" s="30"/>
    </row>
    <row r="40" spans="1:7" ht="97.5" customHeight="1" hidden="1">
      <c r="A40" s="26">
        <v>16</v>
      </c>
      <c r="B40" s="26">
        <v>188</v>
      </c>
      <c r="C40" s="12" t="s">
        <v>29</v>
      </c>
      <c r="D40" s="13" t="s">
        <v>31</v>
      </c>
      <c r="E40" s="30"/>
      <c r="F40" s="30"/>
      <c r="G40" s="30"/>
    </row>
    <row r="41" spans="1:7" ht="47.25" customHeight="1" hidden="1">
      <c r="A41" s="26">
        <v>25</v>
      </c>
      <c r="B41" s="26"/>
      <c r="C41" s="12"/>
      <c r="D41" s="13"/>
      <c r="E41" s="30"/>
      <c r="F41" s="30"/>
      <c r="G41" s="30"/>
    </row>
    <row r="42" spans="1:7" ht="32.25" customHeight="1" hidden="1">
      <c r="A42" s="26">
        <v>26</v>
      </c>
      <c r="B42" s="26"/>
      <c r="C42" s="12"/>
      <c r="D42" s="13"/>
      <c r="E42" s="30"/>
      <c r="F42" s="30"/>
      <c r="G42" s="30"/>
    </row>
    <row r="43" spans="1:7" ht="93" customHeight="1" hidden="1">
      <c r="A43" s="26">
        <v>27</v>
      </c>
      <c r="B43" s="26"/>
      <c r="C43" s="12"/>
      <c r="D43" s="13"/>
      <c r="E43" s="30"/>
      <c r="F43" s="30"/>
      <c r="G43" s="30"/>
    </row>
    <row r="44" spans="1:7" ht="45.75" customHeight="1" hidden="1">
      <c r="A44" s="26">
        <v>28</v>
      </c>
      <c r="B44" s="26"/>
      <c r="C44" s="12"/>
      <c r="D44" s="13"/>
      <c r="E44" s="30"/>
      <c r="F44" s="30"/>
      <c r="G44" s="30"/>
    </row>
    <row r="45" spans="1:7" ht="47.25" customHeight="1">
      <c r="A45" s="26">
        <v>28</v>
      </c>
      <c r="B45" s="26">
        <v>670</v>
      </c>
      <c r="C45" s="22" t="s">
        <v>32</v>
      </c>
      <c r="D45" s="23" t="s">
        <v>33</v>
      </c>
      <c r="E45" s="32">
        <f>E49+E51</f>
        <v>1433.5</v>
      </c>
      <c r="F45" s="32">
        <f>F49+F51</f>
        <v>1154.5</v>
      </c>
      <c r="G45" s="32">
        <f>G49+G51</f>
        <v>1167.5</v>
      </c>
    </row>
    <row r="46" spans="1:7" ht="6.75" customHeight="1" hidden="1">
      <c r="A46" s="26">
        <v>22</v>
      </c>
      <c r="B46" s="26"/>
      <c r="C46" s="12" t="s">
        <v>34</v>
      </c>
      <c r="D46" s="33" t="s">
        <v>35</v>
      </c>
      <c r="E46" s="13"/>
      <c r="F46" s="30"/>
      <c r="G46" s="13"/>
    </row>
    <row r="47" spans="1:7" ht="0.75" customHeight="1" hidden="1">
      <c r="A47" s="26">
        <v>18</v>
      </c>
      <c r="B47" s="26">
        <v>91</v>
      </c>
      <c r="C47" s="12" t="s">
        <v>34</v>
      </c>
      <c r="D47" s="33" t="s">
        <v>35</v>
      </c>
      <c r="E47" s="13"/>
      <c r="F47" s="30"/>
      <c r="G47" s="13"/>
    </row>
    <row r="48" spans="1:7" ht="0.75" customHeight="1" hidden="1">
      <c r="A48" s="26"/>
      <c r="B48" s="26"/>
      <c r="C48" s="12"/>
      <c r="D48" s="33"/>
      <c r="E48" s="13"/>
      <c r="F48" s="30"/>
      <c r="G48" s="13"/>
    </row>
    <row r="49" spans="1:7" ht="32.25" customHeight="1">
      <c r="A49" s="26">
        <v>29</v>
      </c>
      <c r="B49" s="26">
        <v>910</v>
      </c>
      <c r="C49" s="12" t="s">
        <v>283</v>
      </c>
      <c r="D49" s="33" t="s">
        <v>284</v>
      </c>
      <c r="E49" s="30">
        <f>E50</f>
        <v>0.5</v>
      </c>
      <c r="F49" s="30">
        <f>F50</f>
        <v>0.5</v>
      </c>
      <c r="G49" s="13">
        <f>G50</f>
        <v>0.5</v>
      </c>
    </row>
    <row r="50" spans="1:7" ht="63.75" customHeight="1">
      <c r="A50" s="26">
        <v>30</v>
      </c>
      <c r="B50" s="26">
        <v>910</v>
      </c>
      <c r="C50" s="12" t="s">
        <v>282</v>
      </c>
      <c r="D50" s="33" t="s">
        <v>281</v>
      </c>
      <c r="E50" s="30">
        <v>0.5</v>
      </c>
      <c r="F50" s="30">
        <v>0.5</v>
      </c>
      <c r="G50" s="13">
        <v>0.5</v>
      </c>
    </row>
    <row r="51" spans="1:7" ht="143.25" customHeight="1">
      <c r="A51" s="26">
        <v>31</v>
      </c>
      <c r="B51" s="26">
        <v>670</v>
      </c>
      <c r="C51" s="12" t="s">
        <v>205</v>
      </c>
      <c r="D51" s="33" t="s">
        <v>206</v>
      </c>
      <c r="E51" s="30">
        <f>E52+E54+E56</f>
        <v>1433</v>
      </c>
      <c r="F51" s="30">
        <f>F52+F54+F56</f>
        <v>1154</v>
      </c>
      <c r="G51" s="30">
        <f>G52+G54+G56</f>
        <v>1167</v>
      </c>
    </row>
    <row r="52" spans="1:7" ht="109.5" customHeight="1">
      <c r="A52" s="26">
        <v>32</v>
      </c>
      <c r="B52" s="26">
        <v>670</v>
      </c>
      <c r="C52" s="12" t="s">
        <v>207</v>
      </c>
      <c r="D52" s="33" t="s">
        <v>208</v>
      </c>
      <c r="E52" s="30">
        <f>E53</f>
        <v>430</v>
      </c>
      <c r="F52" s="30">
        <f>F53</f>
        <v>450</v>
      </c>
      <c r="G52" s="30">
        <f>G53</f>
        <v>462</v>
      </c>
    </row>
    <row r="53" spans="1:7" ht="128.25" customHeight="1">
      <c r="A53" s="26">
        <v>33</v>
      </c>
      <c r="B53" s="26">
        <v>670</v>
      </c>
      <c r="C53" s="12" t="s">
        <v>173</v>
      </c>
      <c r="D53" s="33" t="s">
        <v>75</v>
      </c>
      <c r="E53" s="30">
        <v>430</v>
      </c>
      <c r="F53" s="30">
        <v>450</v>
      </c>
      <c r="G53" s="30">
        <v>462</v>
      </c>
    </row>
    <row r="54" spans="1:7" ht="128.25" customHeight="1">
      <c r="A54" s="26">
        <v>34</v>
      </c>
      <c r="B54" s="26">
        <v>670</v>
      </c>
      <c r="C54" s="12" t="s">
        <v>285</v>
      </c>
      <c r="D54" s="33" t="s">
        <v>286</v>
      </c>
      <c r="E54" s="30">
        <f>E55</f>
        <v>3</v>
      </c>
      <c r="F54" s="30">
        <f>F55</f>
        <v>4</v>
      </c>
      <c r="G54" s="30">
        <f>G55</f>
        <v>5</v>
      </c>
    </row>
    <row r="55" spans="1:7" ht="111" customHeight="1">
      <c r="A55" s="26">
        <v>35</v>
      </c>
      <c r="B55" s="26">
        <v>670</v>
      </c>
      <c r="C55" s="12" t="s">
        <v>280</v>
      </c>
      <c r="D55" s="33" t="s">
        <v>325</v>
      </c>
      <c r="E55" s="30">
        <v>3</v>
      </c>
      <c r="F55" s="30">
        <v>4</v>
      </c>
      <c r="G55" s="30">
        <v>5</v>
      </c>
    </row>
    <row r="56" spans="1:7" ht="124.5" customHeight="1">
      <c r="A56" s="26">
        <v>36</v>
      </c>
      <c r="B56" s="26">
        <v>670</v>
      </c>
      <c r="C56" s="12" t="s">
        <v>209</v>
      </c>
      <c r="D56" s="33" t="s">
        <v>210</v>
      </c>
      <c r="E56" s="30">
        <f>E57</f>
        <v>1000</v>
      </c>
      <c r="F56" s="30">
        <f>F57</f>
        <v>700</v>
      </c>
      <c r="G56" s="30">
        <f>G57</f>
        <v>700</v>
      </c>
    </row>
    <row r="57" spans="1:7" ht="93.75" customHeight="1">
      <c r="A57" s="26">
        <v>37</v>
      </c>
      <c r="B57" s="26">
        <v>670</v>
      </c>
      <c r="C57" s="12" t="s">
        <v>36</v>
      </c>
      <c r="D57" s="13" t="s">
        <v>37</v>
      </c>
      <c r="E57" s="30">
        <v>1000</v>
      </c>
      <c r="F57" s="30">
        <v>700</v>
      </c>
      <c r="G57" s="30">
        <v>700</v>
      </c>
    </row>
    <row r="58" spans="1:7" ht="31.5" customHeight="1">
      <c r="A58" s="26">
        <v>38</v>
      </c>
      <c r="B58" s="37" t="s">
        <v>154</v>
      </c>
      <c r="C58" s="22" t="s">
        <v>38</v>
      </c>
      <c r="D58" s="23" t="s">
        <v>39</v>
      </c>
      <c r="E58" s="34">
        <f>E60</f>
        <v>147</v>
      </c>
      <c r="F58" s="34">
        <f>F60</f>
        <v>211</v>
      </c>
      <c r="G58" s="34">
        <f>G60</f>
        <v>220</v>
      </c>
    </row>
    <row r="59" spans="1:7" ht="39" customHeight="1" hidden="1">
      <c r="A59" s="26">
        <v>26</v>
      </c>
      <c r="B59" s="26"/>
      <c r="C59" s="12" t="s">
        <v>40</v>
      </c>
      <c r="D59" s="13" t="s">
        <v>41</v>
      </c>
      <c r="E59" s="30"/>
      <c r="F59" s="30"/>
      <c r="G59" s="30"/>
    </row>
    <row r="60" spans="1:7" ht="30" customHeight="1">
      <c r="A60" s="26">
        <v>39</v>
      </c>
      <c r="B60" s="37" t="s">
        <v>154</v>
      </c>
      <c r="C60" s="12" t="s">
        <v>40</v>
      </c>
      <c r="D60" s="13" t="s">
        <v>41</v>
      </c>
      <c r="E60" s="30">
        <f>E61+E62+E63+E64</f>
        <v>147</v>
      </c>
      <c r="F60" s="30">
        <f>F61+F62+F63+F64</f>
        <v>211</v>
      </c>
      <c r="G60" s="30">
        <f>G61+G62+G63+G64</f>
        <v>220</v>
      </c>
    </row>
    <row r="61" spans="1:7" ht="50.25" customHeight="1">
      <c r="A61" s="26">
        <v>40</v>
      </c>
      <c r="B61" s="37" t="s">
        <v>154</v>
      </c>
      <c r="C61" s="12" t="s">
        <v>174</v>
      </c>
      <c r="D61" s="13" t="s">
        <v>175</v>
      </c>
      <c r="E61" s="30">
        <v>0.8</v>
      </c>
      <c r="F61" s="30">
        <v>1.1</v>
      </c>
      <c r="G61" s="30">
        <v>1.1</v>
      </c>
    </row>
    <row r="62" spans="1:7" ht="45.75" customHeight="1">
      <c r="A62" s="26">
        <v>41</v>
      </c>
      <c r="B62" s="37" t="s">
        <v>154</v>
      </c>
      <c r="C62" s="12" t="s">
        <v>176</v>
      </c>
      <c r="D62" s="13" t="s">
        <v>177</v>
      </c>
      <c r="E62" s="30">
        <v>2.8</v>
      </c>
      <c r="F62" s="30">
        <v>4</v>
      </c>
      <c r="G62" s="30">
        <v>4.2</v>
      </c>
    </row>
    <row r="63" spans="1:7" ht="29.25" customHeight="1">
      <c r="A63" s="26">
        <v>42</v>
      </c>
      <c r="B63" s="37" t="s">
        <v>154</v>
      </c>
      <c r="C63" s="12" t="s">
        <v>289</v>
      </c>
      <c r="D63" s="13" t="s">
        <v>290</v>
      </c>
      <c r="E63" s="30">
        <v>0.1</v>
      </c>
      <c r="F63" s="30">
        <v>0.2</v>
      </c>
      <c r="G63" s="30">
        <v>0.2</v>
      </c>
    </row>
    <row r="64" spans="1:7" ht="30.75" customHeight="1">
      <c r="A64" s="26">
        <v>43</v>
      </c>
      <c r="B64" s="37" t="s">
        <v>154</v>
      </c>
      <c r="C64" s="12" t="s">
        <v>178</v>
      </c>
      <c r="D64" s="13" t="s">
        <v>179</v>
      </c>
      <c r="E64" s="30">
        <v>143.3</v>
      </c>
      <c r="F64" s="30">
        <v>205.7</v>
      </c>
      <c r="G64" s="30">
        <v>214.5</v>
      </c>
    </row>
    <row r="65" spans="1:7" ht="32.25" customHeight="1">
      <c r="A65" s="26">
        <v>44</v>
      </c>
      <c r="B65" s="42" t="s">
        <v>130</v>
      </c>
      <c r="C65" s="22" t="s">
        <v>64</v>
      </c>
      <c r="D65" s="23" t="s">
        <v>65</v>
      </c>
      <c r="E65" s="25">
        <f>E67+E70</f>
        <v>1017.6</v>
      </c>
      <c r="F65" s="25">
        <f>F67+F70</f>
        <v>1086</v>
      </c>
      <c r="G65" s="25">
        <f>G67+G70</f>
        <v>1093.3</v>
      </c>
    </row>
    <row r="66" spans="1:7" ht="34.5" customHeight="1" hidden="1">
      <c r="A66" s="26">
        <v>23</v>
      </c>
      <c r="B66" s="37" t="s">
        <v>130</v>
      </c>
      <c r="C66" s="12" t="s">
        <v>66</v>
      </c>
      <c r="D66" s="13" t="s">
        <v>67</v>
      </c>
      <c r="E66" s="25"/>
      <c r="F66" s="25"/>
      <c r="G66" s="25"/>
    </row>
    <row r="67" spans="1:7" ht="34.5" customHeight="1">
      <c r="A67" s="26">
        <v>45</v>
      </c>
      <c r="B67" s="37" t="s">
        <v>1</v>
      </c>
      <c r="C67" s="12" t="s">
        <v>211</v>
      </c>
      <c r="D67" s="13" t="s">
        <v>212</v>
      </c>
      <c r="E67" s="25">
        <f aca="true" t="shared" si="1" ref="E67:G68">E68</f>
        <v>829.6</v>
      </c>
      <c r="F67" s="25">
        <f t="shared" si="1"/>
        <v>882.8</v>
      </c>
      <c r="G67" s="25">
        <f t="shared" si="1"/>
        <v>878.3</v>
      </c>
    </row>
    <row r="68" spans="1:7" ht="34.5" customHeight="1">
      <c r="A68" s="26">
        <v>46</v>
      </c>
      <c r="B68" s="37" t="s">
        <v>1</v>
      </c>
      <c r="C68" s="12" t="s">
        <v>213</v>
      </c>
      <c r="D68" s="13" t="s">
        <v>214</v>
      </c>
      <c r="E68" s="25">
        <f t="shared" si="1"/>
        <v>829.6</v>
      </c>
      <c r="F68" s="25">
        <f t="shared" si="1"/>
        <v>882.8</v>
      </c>
      <c r="G68" s="25">
        <f t="shared" si="1"/>
        <v>878.3</v>
      </c>
    </row>
    <row r="69" spans="1:7" ht="45.75" customHeight="1">
      <c r="A69" s="26">
        <v>47</v>
      </c>
      <c r="B69" s="37" t="s">
        <v>1</v>
      </c>
      <c r="C69" s="12" t="s">
        <v>182</v>
      </c>
      <c r="D69" s="13" t="s">
        <v>326</v>
      </c>
      <c r="E69" s="25">
        <v>829.6</v>
      </c>
      <c r="F69" s="25">
        <v>882.8</v>
      </c>
      <c r="G69" s="25">
        <v>878.3</v>
      </c>
    </row>
    <row r="70" spans="1:7" ht="30" customHeight="1">
      <c r="A70" s="26">
        <v>48</v>
      </c>
      <c r="B70" s="37" t="s">
        <v>1</v>
      </c>
      <c r="C70" s="12" t="s">
        <v>215</v>
      </c>
      <c r="D70" s="13" t="s">
        <v>327</v>
      </c>
      <c r="E70" s="25">
        <f aca="true" t="shared" si="2" ref="E70:G71">E71</f>
        <v>188</v>
      </c>
      <c r="F70" s="25">
        <f t="shared" si="2"/>
        <v>203.2</v>
      </c>
      <c r="G70" s="25">
        <f t="shared" si="2"/>
        <v>215</v>
      </c>
    </row>
    <row r="71" spans="1:7" ht="62.25" customHeight="1">
      <c r="A71" s="26">
        <v>49</v>
      </c>
      <c r="B71" s="37" t="s">
        <v>1</v>
      </c>
      <c r="C71" s="12" t="s">
        <v>216</v>
      </c>
      <c r="D71" s="13" t="s">
        <v>165</v>
      </c>
      <c r="E71" s="25">
        <f t="shared" si="2"/>
        <v>188</v>
      </c>
      <c r="F71" s="25">
        <f t="shared" si="2"/>
        <v>203.2</v>
      </c>
      <c r="G71" s="25">
        <f t="shared" si="2"/>
        <v>215</v>
      </c>
    </row>
    <row r="72" spans="1:7" ht="63.75" customHeight="1">
      <c r="A72" s="26">
        <v>50</v>
      </c>
      <c r="B72" s="37" t="s">
        <v>0</v>
      </c>
      <c r="C72" s="12" t="s">
        <v>2</v>
      </c>
      <c r="D72" s="13" t="s">
        <v>165</v>
      </c>
      <c r="E72" s="30">
        <v>188</v>
      </c>
      <c r="F72" s="30">
        <v>203.2</v>
      </c>
      <c r="G72" s="30">
        <v>215</v>
      </c>
    </row>
    <row r="73" spans="1:7" ht="33" customHeight="1">
      <c r="A73" s="26">
        <v>51</v>
      </c>
      <c r="B73" s="26">
        <v>670</v>
      </c>
      <c r="C73" s="22" t="s">
        <v>42</v>
      </c>
      <c r="D73" s="23" t="s">
        <v>43</v>
      </c>
      <c r="E73" s="32">
        <f>E74+E76+E80</f>
        <v>713</v>
      </c>
      <c r="F73" s="32">
        <f>F74+F76+F80</f>
        <v>721</v>
      </c>
      <c r="G73" s="32">
        <f>G74+G76+G80</f>
        <v>728.4</v>
      </c>
    </row>
    <row r="74" spans="1:7" ht="18.75" customHeight="1">
      <c r="A74" s="26">
        <v>52</v>
      </c>
      <c r="B74" s="26">
        <v>670</v>
      </c>
      <c r="C74" s="12" t="s">
        <v>217</v>
      </c>
      <c r="D74" s="13" t="s">
        <v>218</v>
      </c>
      <c r="E74" s="25">
        <f>E75</f>
        <v>173</v>
      </c>
      <c r="F74" s="25">
        <f>F75</f>
        <v>181</v>
      </c>
      <c r="G74" s="25">
        <f>G75</f>
        <v>188.4</v>
      </c>
    </row>
    <row r="75" spans="1:7" ht="30.75" customHeight="1">
      <c r="A75" s="26">
        <v>53</v>
      </c>
      <c r="B75" s="26">
        <v>670</v>
      </c>
      <c r="C75" s="12" t="s">
        <v>3</v>
      </c>
      <c r="D75" s="13" t="s">
        <v>187</v>
      </c>
      <c r="E75" s="25">
        <v>173</v>
      </c>
      <c r="F75" s="25">
        <v>181</v>
      </c>
      <c r="G75" s="25">
        <v>188.4</v>
      </c>
    </row>
    <row r="76" spans="1:7" ht="126" customHeight="1">
      <c r="A76" s="26">
        <v>54</v>
      </c>
      <c r="B76" s="26">
        <v>670</v>
      </c>
      <c r="C76" s="12" t="s">
        <v>219</v>
      </c>
      <c r="D76" s="13" t="s">
        <v>220</v>
      </c>
      <c r="E76" s="25">
        <f aca="true" t="shared" si="3" ref="E76:G77">E77</f>
        <v>500</v>
      </c>
      <c r="F76" s="25">
        <f t="shared" si="3"/>
        <v>500</v>
      </c>
      <c r="G76" s="25">
        <f t="shared" si="3"/>
        <v>500</v>
      </c>
    </row>
    <row r="77" spans="1:7" ht="141.75" customHeight="1">
      <c r="A77" s="26">
        <v>55</v>
      </c>
      <c r="B77" s="26">
        <v>670</v>
      </c>
      <c r="C77" s="12" t="s">
        <v>221</v>
      </c>
      <c r="D77" s="13" t="s">
        <v>222</v>
      </c>
      <c r="E77" s="25">
        <f t="shared" si="3"/>
        <v>500</v>
      </c>
      <c r="F77" s="25">
        <f t="shared" si="3"/>
        <v>500</v>
      </c>
      <c r="G77" s="25">
        <f t="shared" si="3"/>
        <v>500</v>
      </c>
    </row>
    <row r="78" spans="1:7" ht="140.25" customHeight="1">
      <c r="A78" s="26">
        <v>56</v>
      </c>
      <c r="B78" s="26">
        <v>670</v>
      </c>
      <c r="C78" s="12" t="s">
        <v>180</v>
      </c>
      <c r="D78" s="13" t="s">
        <v>181</v>
      </c>
      <c r="E78" s="30">
        <v>500</v>
      </c>
      <c r="F78" s="30">
        <v>500</v>
      </c>
      <c r="G78" s="30">
        <v>500</v>
      </c>
    </row>
    <row r="79" spans="1:7" ht="66" customHeight="1" hidden="1">
      <c r="A79" s="26">
        <v>28</v>
      </c>
      <c r="B79" s="26">
        <v>167</v>
      </c>
      <c r="C79" s="35" t="s">
        <v>110</v>
      </c>
      <c r="D79" s="13" t="s">
        <v>111</v>
      </c>
      <c r="E79" s="30"/>
      <c r="F79" s="30"/>
      <c r="G79" s="30"/>
    </row>
    <row r="80" spans="1:7" ht="81" customHeight="1">
      <c r="A80" s="26">
        <v>57</v>
      </c>
      <c r="B80" s="26">
        <v>670</v>
      </c>
      <c r="C80" s="35" t="s">
        <v>223</v>
      </c>
      <c r="D80" s="13" t="s">
        <v>224</v>
      </c>
      <c r="E80" s="30">
        <f>E81+E83</f>
        <v>40</v>
      </c>
      <c r="F80" s="30">
        <f>F81+F83</f>
        <v>40</v>
      </c>
      <c r="G80" s="30">
        <f>G81+G83</f>
        <v>40</v>
      </c>
    </row>
    <row r="81" spans="1:7" ht="45" customHeight="1">
      <c r="A81" s="26">
        <v>58</v>
      </c>
      <c r="B81" s="26">
        <v>670</v>
      </c>
      <c r="C81" s="35" t="s">
        <v>287</v>
      </c>
      <c r="D81" s="13" t="s">
        <v>288</v>
      </c>
      <c r="E81" s="30">
        <f>E82</f>
        <v>20</v>
      </c>
      <c r="F81" s="30">
        <f>F82</f>
        <v>20</v>
      </c>
      <c r="G81" s="30">
        <f>G82</f>
        <v>20</v>
      </c>
    </row>
    <row r="82" spans="1:7" ht="60.75" customHeight="1">
      <c r="A82" s="26">
        <v>59</v>
      </c>
      <c r="B82" s="26">
        <v>670</v>
      </c>
      <c r="C82" s="12" t="s">
        <v>30</v>
      </c>
      <c r="D82" s="13" t="s">
        <v>111</v>
      </c>
      <c r="E82" s="30">
        <v>20</v>
      </c>
      <c r="F82" s="30">
        <v>20</v>
      </c>
      <c r="G82" s="30">
        <v>20</v>
      </c>
    </row>
    <row r="83" spans="1:7" ht="78.75" customHeight="1">
      <c r="A83" s="26">
        <v>60</v>
      </c>
      <c r="B83" s="26">
        <v>670</v>
      </c>
      <c r="C83" s="12" t="s">
        <v>225</v>
      </c>
      <c r="D83" s="13" t="s">
        <v>328</v>
      </c>
      <c r="E83" s="30">
        <f>E84</f>
        <v>20</v>
      </c>
      <c r="F83" s="30">
        <f>F84</f>
        <v>20</v>
      </c>
      <c r="G83" s="30">
        <f>G84</f>
        <v>20</v>
      </c>
    </row>
    <row r="84" spans="1:7" ht="78" customHeight="1">
      <c r="A84" s="26">
        <v>61</v>
      </c>
      <c r="B84" s="26">
        <v>670</v>
      </c>
      <c r="C84" s="12" t="s">
        <v>166</v>
      </c>
      <c r="D84" s="13" t="s">
        <v>226</v>
      </c>
      <c r="E84" s="30">
        <v>20</v>
      </c>
      <c r="F84" s="30">
        <v>20</v>
      </c>
      <c r="G84" s="30">
        <v>20</v>
      </c>
    </row>
    <row r="85" spans="1:7" ht="18.75" customHeight="1">
      <c r="A85" s="26">
        <v>62</v>
      </c>
      <c r="B85" s="37" t="s">
        <v>130</v>
      </c>
      <c r="C85" s="22" t="s">
        <v>44</v>
      </c>
      <c r="D85" s="23" t="s">
        <v>45</v>
      </c>
      <c r="E85" s="36">
        <f>E92+E94+E100+E101</f>
        <v>700</v>
      </c>
      <c r="F85" s="36">
        <f>F92+F94+F100+F101</f>
        <v>700</v>
      </c>
      <c r="G85" s="36">
        <f>G92+G94+G100+G101</f>
        <v>700</v>
      </c>
    </row>
    <row r="86" spans="1:7" ht="102" customHeight="1" hidden="1">
      <c r="A86" s="26">
        <v>29</v>
      </c>
      <c r="B86" s="26">
        <v>182</v>
      </c>
      <c r="C86" s="12" t="s">
        <v>46</v>
      </c>
      <c r="D86" s="13" t="s">
        <v>80</v>
      </c>
      <c r="E86" s="25"/>
      <c r="F86" s="25"/>
      <c r="G86" s="25"/>
    </row>
    <row r="87" spans="1:7" ht="0.75" customHeight="1" hidden="1">
      <c r="A87" s="26">
        <v>29</v>
      </c>
      <c r="B87" s="26">
        <v>322</v>
      </c>
      <c r="C87" s="12" t="s">
        <v>71</v>
      </c>
      <c r="D87" s="13" t="s">
        <v>72</v>
      </c>
      <c r="E87" s="30"/>
      <c r="F87" s="30"/>
      <c r="G87" s="30"/>
    </row>
    <row r="88" spans="1:7" ht="0.75" customHeight="1" hidden="1">
      <c r="A88" s="26">
        <v>30</v>
      </c>
      <c r="B88" s="37" t="s">
        <v>87</v>
      </c>
      <c r="C88" s="12" t="s">
        <v>73</v>
      </c>
      <c r="D88" s="13" t="s">
        <v>74</v>
      </c>
      <c r="E88" s="30"/>
      <c r="F88" s="30"/>
      <c r="G88" s="30"/>
    </row>
    <row r="89" spans="1:7" ht="27" customHeight="1" hidden="1">
      <c r="A89" s="26">
        <v>39</v>
      </c>
      <c r="B89" s="26"/>
      <c r="C89" s="12" t="s">
        <v>47</v>
      </c>
      <c r="D89" s="13" t="s">
        <v>48</v>
      </c>
      <c r="E89" s="24"/>
      <c r="F89" s="24"/>
      <c r="G89" s="24"/>
    </row>
    <row r="90" spans="1:7" ht="27.75" customHeight="1" hidden="1">
      <c r="A90" s="26">
        <v>40</v>
      </c>
      <c r="B90" s="26"/>
      <c r="C90" s="12" t="s">
        <v>49</v>
      </c>
      <c r="D90" s="13" t="s">
        <v>50</v>
      </c>
      <c r="E90" s="24"/>
      <c r="F90" s="24"/>
      <c r="G90" s="24"/>
    </row>
    <row r="91" spans="1:7" ht="94.5" hidden="1">
      <c r="A91" s="26">
        <v>41</v>
      </c>
      <c r="B91" s="26"/>
      <c r="C91" s="12" t="s">
        <v>51</v>
      </c>
      <c r="D91" s="13" t="s">
        <v>52</v>
      </c>
      <c r="E91" s="24"/>
      <c r="F91" s="24"/>
      <c r="G91" s="24"/>
    </row>
    <row r="92" spans="1:7" ht="94.5" customHeight="1">
      <c r="A92" s="26">
        <v>63</v>
      </c>
      <c r="B92" s="26">
        <v>188</v>
      </c>
      <c r="C92" s="12" t="s">
        <v>227</v>
      </c>
      <c r="D92" s="13" t="s">
        <v>228</v>
      </c>
      <c r="E92" s="30">
        <f>E93</f>
        <v>63</v>
      </c>
      <c r="F92" s="30">
        <f>F93</f>
        <v>63</v>
      </c>
      <c r="G92" s="30">
        <f>G93</f>
        <v>63</v>
      </c>
    </row>
    <row r="93" spans="1:7" ht="94.5" customHeight="1">
      <c r="A93" s="26">
        <v>64</v>
      </c>
      <c r="B93" s="26">
        <v>188</v>
      </c>
      <c r="C93" s="12" t="s">
        <v>229</v>
      </c>
      <c r="D93" s="13" t="s">
        <v>230</v>
      </c>
      <c r="E93" s="30">
        <v>63</v>
      </c>
      <c r="F93" s="30">
        <v>63</v>
      </c>
      <c r="G93" s="30">
        <v>63</v>
      </c>
    </row>
    <row r="94" spans="1:7" ht="189" customHeight="1">
      <c r="A94" s="26">
        <v>65</v>
      </c>
      <c r="B94" s="37" t="s">
        <v>130</v>
      </c>
      <c r="C94" s="12" t="s">
        <v>231</v>
      </c>
      <c r="D94" s="13" t="s">
        <v>232</v>
      </c>
      <c r="E94" s="30">
        <f>E96</f>
        <v>160</v>
      </c>
      <c r="F94" s="30">
        <f>F96</f>
        <v>160</v>
      </c>
      <c r="G94" s="30">
        <f>G96</f>
        <v>160</v>
      </c>
    </row>
    <row r="95" spans="1:7" ht="63" customHeight="1" hidden="1">
      <c r="A95" s="26"/>
      <c r="B95" s="26"/>
      <c r="C95" s="12"/>
      <c r="D95" s="13"/>
      <c r="E95" s="30"/>
      <c r="F95" s="30"/>
      <c r="G95" s="30"/>
    </row>
    <row r="96" spans="1:7" ht="30.75" customHeight="1">
      <c r="A96" s="26">
        <v>66</v>
      </c>
      <c r="B96" s="37" t="s">
        <v>266</v>
      </c>
      <c r="C96" s="12" t="s">
        <v>47</v>
      </c>
      <c r="D96" s="13" t="s">
        <v>112</v>
      </c>
      <c r="E96" s="30">
        <v>160</v>
      </c>
      <c r="F96" s="30">
        <v>160</v>
      </c>
      <c r="G96" s="30">
        <v>160</v>
      </c>
    </row>
    <row r="97" spans="1:7" ht="48" customHeight="1" hidden="1">
      <c r="A97" s="26">
        <v>31</v>
      </c>
      <c r="B97" s="26">
        <v>188</v>
      </c>
      <c r="C97" s="12" t="s">
        <v>53</v>
      </c>
      <c r="D97" s="13" t="s">
        <v>54</v>
      </c>
      <c r="E97" s="30"/>
      <c r="F97" s="30"/>
      <c r="G97" s="30"/>
    </row>
    <row r="98" spans="1:7" ht="31.5" customHeight="1" hidden="1">
      <c r="A98" s="26"/>
      <c r="B98" s="26"/>
      <c r="C98" s="12"/>
      <c r="D98" s="13"/>
      <c r="E98" s="30"/>
      <c r="F98" s="30"/>
      <c r="G98" s="30"/>
    </row>
    <row r="99" spans="1:7" ht="62.25" customHeight="1" hidden="1">
      <c r="A99" s="26"/>
      <c r="B99" s="26"/>
      <c r="C99" s="12"/>
      <c r="D99" s="13"/>
      <c r="E99" s="30"/>
      <c r="F99" s="30"/>
      <c r="G99" s="30"/>
    </row>
    <row r="100" spans="1:7" ht="114.75" customHeight="1">
      <c r="A100" s="26">
        <v>67</v>
      </c>
      <c r="B100" s="26">
        <v>188</v>
      </c>
      <c r="C100" s="12" t="s">
        <v>233</v>
      </c>
      <c r="D100" s="13" t="s">
        <v>234</v>
      </c>
      <c r="E100" s="30">
        <v>105</v>
      </c>
      <c r="F100" s="30">
        <v>105</v>
      </c>
      <c r="G100" s="30">
        <v>105</v>
      </c>
    </row>
    <row r="101" spans="1:7" ht="50.25" customHeight="1">
      <c r="A101" s="26">
        <v>68</v>
      </c>
      <c r="B101" s="37" t="s">
        <v>130</v>
      </c>
      <c r="C101" s="12" t="s">
        <v>235</v>
      </c>
      <c r="D101" s="13" t="s">
        <v>236</v>
      </c>
      <c r="E101" s="30">
        <f>E102</f>
        <v>372</v>
      </c>
      <c r="F101" s="30">
        <f>F102</f>
        <v>372</v>
      </c>
      <c r="G101" s="30">
        <f>G102</f>
        <v>372</v>
      </c>
    </row>
    <row r="102" spans="1:7" ht="63">
      <c r="A102" s="26">
        <v>69</v>
      </c>
      <c r="B102" s="37" t="s">
        <v>130</v>
      </c>
      <c r="C102" s="12" t="s">
        <v>55</v>
      </c>
      <c r="D102" s="13" t="s">
        <v>237</v>
      </c>
      <c r="E102" s="30">
        <v>372</v>
      </c>
      <c r="F102" s="30">
        <v>372</v>
      </c>
      <c r="G102" s="30">
        <v>372</v>
      </c>
    </row>
    <row r="103" spans="1:20" ht="19.5" customHeight="1">
      <c r="A103" s="26">
        <v>70</v>
      </c>
      <c r="B103" s="37" t="s">
        <v>136</v>
      </c>
      <c r="C103" s="20" t="s">
        <v>83</v>
      </c>
      <c r="D103" s="21" t="s">
        <v>56</v>
      </c>
      <c r="E103" s="38">
        <f>E104+E288</f>
        <v>299733.04000000004</v>
      </c>
      <c r="F103" s="38">
        <f>F104+F288</f>
        <v>284865.89</v>
      </c>
      <c r="G103" s="38">
        <f>G104+G288</f>
        <v>290066.91</v>
      </c>
      <c r="H103" s="38">
        <f aca="true" t="shared" si="4" ref="H103:T103">H104</f>
        <v>0</v>
      </c>
      <c r="I103" s="38">
        <f t="shared" si="4"/>
        <v>0</v>
      </c>
      <c r="J103" s="38">
        <f t="shared" si="4"/>
        <v>0</v>
      </c>
      <c r="K103" s="38">
        <f t="shared" si="4"/>
        <v>0</v>
      </c>
      <c r="L103" s="38">
        <f t="shared" si="4"/>
        <v>0</v>
      </c>
      <c r="M103" s="38">
        <f t="shared" si="4"/>
        <v>0</v>
      </c>
      <c r="N103" s="38">
        <f t="shared" si="4"/>
        <v>0</v>
      </c>
      <c r="O103" s="38">
        <f t="shared" si="4"/>
        <v>0</v>
      </c>
      <c r="P103" s="38">
        <f t="shared" si="4"/>
        <v>0</v>
      </c>
      <c r="Q103" s="38">
        <f t="shared" si="4"/>
        <v>0</v>
      </c>
      <c r="R103" s="38">
        <f t="shared" si="4"/>
        <v>0</v>
      </c>
      <c r="S103" s="38">
        <f t="shared" si="4"/>
        <v>0</v>
      </c>
      <c r="T103" s="38">
        <f t="shared" si="4"/>
        <v>0</v>
      </c>
    </row>
    <row r="104" spans="1:7" ht="47.25">
      <c r="A104" s="26">
        <v>71</v>
      </c>
      <c r="B104" s="37" t="s">
        <v>136</v>
      </c>
      <c r="C104" s="20" t="s">
        <v>82</v>
      </c>
      <c r="D104" s="21" t="s">
        <v>103</v>
      </c>
      <c r="E104" s="38">
        <f>E105+E112+E127+E283</f>
        <v>299733.04000000004</v>
      </c>
      <c r="F104" s="38">
        <f>F105+F112+F127+F283</f>
        <v>279144.64</v>
      </c>
      <c r="G104" s="38">
        <f>G105+G112+G127+G283</f>
        <v>279961.74</v>
      </c>
    </row>
    <row r="105" spans="1:7" ht="31.5" customHeight="1">
      <c r="A105" s="26">
        <v>72</v>
      </c>
      <c r="B105" s="37" t="s">
        <v>136</v>
      </c>
      <c r="C105" s="12" t="s">
        <v>84</v>
      </c>
      <c r="D105" s="13" t="s">
        <v>104</v>
      </c>
      <c r="E105" s="68">
        <f>E106+E110</f>
        <v>123965.20000000001</v>
      </c>
      <c r="F105" s="68">
        <f>F106+F110</f>
        <v>106248.9</v>
      </c>
      <c r="G105" s="68">
        <f>G106+G110</f>
        <v>106248.9</v>
      </c>
    </row>
    <row r="106" spans="1:7" ht="31.5" customHeight="1">
      <c r="A106" s="26">
        <v>73</v>
      </c>
      <c r="B106" s="37" t="s">
        <v>136</v>
      </c>
      <c r="C106" s="92" t="s">
        <v>81</v>
      </c>
      <c r="D106" s="86" t="s">
        <v>85</v>
      </c>
      <c r="E106" s="82">
        <f>E108</f>
        <v>88581.6</v>
      </c>
      <c r="F106" s="82">
        <f>F108</f>
        <v>70865.3</v>
      </c>
      <c r="G106" s="82">
        <f>G108</f>
        <v>70865.3</v>
      </c>
    </row>
    <row r="107" spans="1:7" ht="28.5" customHeight="1" hidden="1">
      <c r="A107" s="39">
        <v>46</v>
      </c>
      <c r="B107" s="40"/>
      <c r="C107" s="92"/>
      <c r="D107" s="87"/>
      <c r="E107" s="83"/>
      <c r="F107" s="83"/>
      <c r="G107" s="83"/>
    </row>
    <row r="108" spans="1:7" ht="45.75" customHeight="1">
      <c r="A108" s="39">
        <v>74</v>
      </c>
      <c r="B108" s="40" t="s">
        <v>136</v>
      </c>
      <c r="C108" s="12" t="s">
        <v>6</v>
      </c>
      <c r="D108" s="76" t="s">
        <v>105</v>
      </c>
      <c r="E108" s="25">
        <f>E109</f>
        <v>88581.6</v>
      </c>
      <c r="F108" s="25">
        <f>F109</f>
        <v>70865.3</v>
      </c>
      <c r="G108" s="25">
        <f>G109</f>
        <v>70865.3</v>
      </c>
    </row>
    <row r="109" spans="1:7" ht="205.5" customHeight="1">
      <c r="A109" s="26">
        <v>75</v>
      </c>
      <c r="B109" s="37" t="s">
        <v>136</v>
      </c>
      <c r="C109" s="12" t="s">
        <v>238</v>
      </c>
      <c r="D109" s="13" t="s">
        <v>295</v>
      </c>
      <c r="E109" s="30">
        <v>88581.6</v>
      </c>
      <c r="F109" s="30">
        <v>70865.3</v>
      </c>
      <c r="G109" s="30">
        <v>70865.3</v>
      </c>
    </row>
    <row r="110" spans="1:7" ht="45" customHeight="1">
      <c r="A110" s="26">
        <v>76</v>
      </c>
      <c r="B110" s="37" t="s">
        <v>136</v>
      </c>
      <c r="C110" s="12" t="s">
        <v>100</v>
      </c>
      <c r="D110" s="13" t="s">
        <v>137</v>
      </c>
      <c r="E110" s="25">
        <f>E111</f>
        <v>35383.6</v>
      </c>
      <c r="F110" s="25">
        <f>F111</f>
        <v>35383.6</v>
      </c>
      <c r="G110" s="25">
        <f>G111</f>
        <v>35383.6</v>
      </c>
    </row>
    <row r="111" spans="1:19" ht="171.75" customHeight="1">
      <c r="A111" s="26">
        <v>77</v>
      </c>
      <c r="B111" s="41" t="s">
        <v>136</v>
      </c>
      <c r="C111" s="12" t="s">
        <v>76</v>
      </c>
      <c r="D111" s="12" t="s">
        <v>296</v>
      </c>
      <c r="E111" s="30">
        <v>35383.6</v>
      </c>
      <c r="F111" s="30">
        <v>35383.6</v>
      </c>
      <c r="G111" s="30">
        <v>35383.6</v>
      </c>
      <c r="H111" s="1" t="e">
        <f>#REF!+#REF!+#REF!+H275</f>
        <v>#REF!</v>
      </c>
      <c r="S111" s="3" t="e">
        <f>G106+G112+#REF!+#REF!-1942.8</f>
        <v>#REF!</v>
      </c>
    </row>
    <row r="112" spans="1:7" ht="45.75" customHeight="1">
      <c r="A112" s="26">
        <v>78</v>
      </c>
      <c r="B112" s="42" t="s">
        <v>136</v>
      </c>
      <c r="C112" s="12" t="s">
        <v>57</v>
      </c>
      <c r="D112" s="13" t="s">
        <v>329</v>
      </c>
      <c r="E112" s="67">
        <f>E113</f>
        <v>35917.700000000004</v>
      </c>
      <c r="F112" s="67">
        <f>F113</f>
        <v>35802.9</v>
      </c>
      <c r="G112" s="67">
        <f>G113</f>
        <v>35802.9</v>
      </c>
    </row>
    <row r="113" spans="1:7" ht="19.5" customHeight="1">
      <c r="A113" s="26">
        <v>79</v>
      </c>
      <c r="B113" s="46" t="s">
        <v>136</v>
      </c>
      <c r="C113" s="44" t="s">
        <v>122</v>
      </c>
      <c r="D113" s="45" t="s">
        <v>124</v>
      </c>
      <c r="E113" s="25">
        <f>E115</f>
        <v>35917.700000000004</v>
      </c>
      <c r="F113" s="25">
        <f>F115</f>
        <v>35802.9</v>
      </c>
      <c r="G113" s="25">
        <f>G115</f>
        <v>35802.9</v>
      </c>
    </row>
    <row r="114" spans="1:7" ht="20.25" customHeight="1" hidden="1">
      <c r="A114" s="26"/>
      <c r="B114" s="46"/>
      <c r="C114" s="44"/>
      <c r="D114" s="45"/>
      <c r="E114" s="25"/>
      <c r="F114" s="25"/>
      <c r="G114" s="25"/>
    </row>
    <row r="115" spans="1:20" ht="29.25" customHeight="1">
      <c r="A115" s="26">
        <v>80</v>
      </c>
      <c r="B115" s="46" t="s">
        <v>136</v>
      </c>
      <c r="C115" s="44" t="s">
        <v>123</v>
      </c>
      <c r="D115" s="33" t="s">
        <v>153</v>
      </c>
      <c r="E115" s="77">
        <f>E117+E119+E122+E123+E118</f>
        <v>35917.700000000004</v>
      </c>
      <c r="F115" s="77">
        <f>F117+F119+F122+F123</f>
        <v>35802.9</v>
      </c>
      <c r="G115" s="77">
        <f>G117+G119+G122+G123</f>
        <v>35802.9</v>
      </c>
      <c r="H115" s="3">
        <f aca="true" t="shared" si="5" ref="H115:T115">H119+H120+H122+H123</f>
        <v>0</v>
      </c>
      <c r="I115" s="3">
        <f t="shared" si="5"/>
        <v>0</v>
      </c>
      <c r="J115" s="3">
        <f t="shared" si="5"/>
        <v>0</v>
      </c>
      <c r="K115" s="3">
        <f t="shared" si="5"/>
        <v>0</v>
      </c>
      <c r="L115" s="3">
        <f t="shared" si="5"/>
        <v>0</v>
      </c>
      <c r="M115" s="3">
        <f t="shared" si="5"/>
        <v>0</v>
      </c>
      <c r="N115" s="3">
        <f t="shared" si="5"/>
        <v>0</v>
      </c>
      <c r="O115" s="3">
        <f t="shared" si="5"/>
        <v>0</v>
      </c>
      <c r="P115" s="3">
        <f t="shared" si="5"/>
        <v>0</v>
      </c>
      <c r="Q115" s="3">
        <f t="shared" si="5"/>
        <v>0</v>
      </c>
      <c r="R115" s="3">
        <f t="shared" si="5"/>
        <v>0</v>
      </c>
      <c r="S115" s="3">
        <f t="shared" si="5"/>
        <v>0</v>
      </c>
      <c r="T115" s="3">
        <f t="shared" si="5"/>
        <v>0</v>
      </c>
    </row>
    <row r="116" spans="1:7" ht="96.75" customHeight="1" hidden="1">
      <c r="A116" s="26"/>
      <c r="B116" s="46" t="s">
        <v>136</v>
      </c>
      <c r="C116" s="44" t="s">
        <v>138</v>
      </c>
      <c r="D116" s="33" t="s">
        <v>139</v>
      </c>
      <c r="E116" s="25"/>
      <c r="F116" s="25"/>
      <c r="G116" s="25"/>
    </row>
    <row r="117" spans="1:7" ht="220.5" customHeight="1">
      <c r="A117" s="26">
        <v>81</v>
      </c>
      <c r="B117" s="46" t="s">
        <v>136</v>
      </c>
      <c r="C117" s="44" t="s">
        <v>242</v>
      </c>
      <c r="D117" s="33" t="s">
        <v>306</v>
      </c>
      <c r="E117" s="30">
        <v>34496.8</v>
      </c>
      <c r="F117" s="30">
        <v>34496.8</v>
      </c>
      <c r="G117" s="30">
        <v>34496.8</v>
      </c>
    </row>
    <row r="118" spans="1:7" ht="157.5" customHeight="1">
      <c r="A118" s="26">
        <v>82</v>
      </c>
      <c r="B118" s="46" t="s">
        <v>136</v>
      </c>
      <c r="C118" s="44" t="s">
        <v>340</v>
      </c>
      <c r="D118" s="79" t="s">
        <v>341</v>
      </c>
      <c r="E118" s="30">
        <v>114.8</v>
      </c>
      <c r="F118" s="30"/>
      <c r="G118" s="30"/>
    </row>
    <row r="119" spans="1:7" ht="205.5" customHeight="1">
      <c r="A119" s="26">
        <v>83</v>
      </c>
      <c r="B119" s="46" t="s">
        <v>136</v>
      </c>
      <c r="C119" s="44" t="s">
        <v>239</v>
      </c>
      <c r="D119" s="33" t="s">
        <v>307</v>
      </c>
      <c r="E119" s="25">
        <v>80</v>
      </c>
      <c r="F119" s="25">
        <v>80</v>
      </c>
      <c r="G119" s="25">
        <v>80</v>
      </c>
    </row>
    <row r="120" spans="1:7" ht="78.75" customHeight="1" hidden="1">
      <c r="A120" s="26">
        <v>55</v>
      </c>
      <c r="B120" s="46"/>
      <c r="C120" s="44"/>
      <c r="D120" s="33"/>
      <c r="E120" s="25"/>
      <c r="F120" s="25"/>
      <c r="G120" s="25"/>
    </row>
    <row r="121" spans="1:7" ht="58.5" customHeight="1" hidden="1">
      <c r="A121" s="26">
        <v>56</v>
      </c>
      <c r="B121" s="37"/>
      <c r="C121" s="12"/>
      <c r="D121" s="33"/>
      <c r="E121" s="30"/>
      <c r="F121" s="30"/>
      <c r="G121" s="30"/>
    </row>
    <row r="122" spans="1:7" ht="157.5" customHeight="1">
      <c r="A122" s="26">
        <v>84</v>
      </c>
      <c r="B122" s="37" t="s">
        <v>136</v>
      </c>
      <c r="C122" s="12" t="s">
        <v>240</v>
      </c>
      <c r="D122" s="33" t="s">
        <v>308</v>
      </c>
      <c r="E122" s="30">
        <v>1043.7</v>
      </c>
      <c r="F122" s="30">
        <v>1043.7</v>
      </c>
      <c r="G122" s="30">
        <v>1043.7</v>
      </c>
    </row>
    <row r="123" spans="1:7" ht="204.75" customHeight="1">
      <c r="A123" s="26">
        <v>85</v>
      </c>
      <c r="B123" s="37" t="s">
        <v>136</v>
      </c>
      <c r="C123" s="44" t="s">
        <v>241</v>
      </c>
      <c r="D123" s="33" t="s">
        <v>309</v>
      </c>
      <c r="E123" s="30">
        <v>182.4</v>
      </c>
      <c r="F123" s="30">
        <v>182.4</v>
      </c>
      <c r="G123" s="30">
        <v>182.4</v>
      </c>
    </row>
    <row r="124" spans="1:7" ht="49.5" customHeight="1" hidden="1">
      <c r="A124" s="26">
        <v>53</v>
      </c>
      <c r="B124" s="37" t="s">
        <v>136</v>
      </c>
      <c r="C124" s="44" t="s">
        <v>117</v>
      </c>
      <c r="D124" s="33" t="s">
        <v>118</v>
      </c>
      <c r="E124" s="30"/>
      <c r="F124" s="30"/>
      <c r="G124" s="30"/>
    </row>
    <row r="125" spans="1:7" ht="126.75" customHeight="1" hidden="1">
      <c r="A125" s="26">
        <v>54</v>
      </c>
      <c r="B125" s="37" t="s">
        <v>136</v>
      </c>
      <c r="C125" s="44" t="s">
        <v>101</v>
      </c>
      <c r="D125" s="33" t="s">
        <v>102</v>
      </c>
      <c r="E125" s="30"/>
      <c r="F125" s="30"/>
      <c r="G125" s="30"/>
    </row>
    <row r="126" spans="1:7" ht="111.75" customHeight="1" hidden="1">
      <c r="A126" s="26">
        <v>59</v>
      </c>
      <c r="B126" s="37"/>
      <c r="C126" s="44"/>
      <c r="D126" s="33"/>
      <c r="E126" s="30"/>
      <c r="F126" s="30"/>
      <c r="G126" s="30"/>
    </row>
    <row r="127" spans="1:7" ht="30.75" customHeight="1">
      <c r="A127" s="26">
        <v>86</v>
      </c>
      <c r="B127" s="37" t="s">
        <v>136</v>
      </c>
      <c r="C127" s="12" t="s">
        <v>77</v>
      </c>
      <c r="D127" s="13" t="s">
        <v>258</v>
      </c>
      <c r="E127" s="25">
        <f>E144++E155+E250+E279+E276</f>
        <v>124909.4</v>
      </c>
      <c r="F127" s="25">
        <f>F144++F155+F250+F279+F139</f>
        <v>122152.1</v>
      </c>
      <c r="G127" s="25">
        <f>G144++G155+G250+G279</f>
        <v>122969.20000000001</v>
      </c>
    </row>
    <row r="128" spans="1:11" ht="0.75" customHeight="1">
      <c r="A128" s="26">
        <v>87</v>
      </c>
      <c r="B128" s="37"/>
      <c r="C128" s="12"/>
      <c r="D128" s="13"/>
      <c r="E128" s="47"/>
      <c r="F128" s="47"/>
      <c r="G128" s="47"/>
      <c r="I128" s="4"/>
      <c r="J128" s="5"/>
      <c r="K128" s="4"/>
    </row>
    <row r="129" spans="1:11" ht="62.25" customHeight="1" hidden="1">
      <c r="A129" s="26"/>
      <c r="B129" s="37"/>
      <c r="C129" s="12"/>
      <c r="D129" s="13"/>
      <c r="E129" s="11"/>
      <c r="F129" s="11"/>
      <c r="G129" s="11"/>
      <c r="I129" s="4"/>
      <c r="J129" s="5"/>
      <c r="K129" s="4"/>
    </row>
    <row r="130" spans="1:11" ht="33" customHeight="1" hidden="1">
      <c r="A130" s="26">
        <v>50</v>
      </c>
      <c r="B130" s="37" t="s">
        <v>136</v>
      </c>
      <c r="C130" s="12" t="s">
        <v>144</v>
      </c>
      <c r="D130" s="13" t="s">
        <v>145</v>
      </c>
      <c r="E130" s="11"/>
      <c r="F130" s="11"/>
      <c r="G130" s="11"/>
      <c r="I130" s="4"/>
      <c r="J130" s="5"/>
      <c r="K130" s="4"/>
    </row>
    <row r="131" spans="1:11" ht="30.75" customHeight="1" hidden="1">
      <c r="A131" s="26">
        <v>51</v>
      </c>
      <c r="B131" s="37" t="s">
        <v>136</v>
      </c>
      <c r="C131" s="12" t="s">
        <v>143</v>
      </c>
      <c r="D131" s="13" t="s">
        <v>145</v>
      </c>
      <c r="E131" s="11"/>
      <c r="F131" s="11"/>
      <c r="G131" s="11"/>
      <c r="I131" s="4"/>
      <c r="J131" s="5"/>
      <c r="K131" s="4"/>
    </row>
    <row r="132" spans="1:11" ht="95.25" customHeight="1" hidden="1">
      <c r="A132" s="26"/>
      <c r="B132" s="37"/>
      <c r="C132" s="12"/>
      <c r="D132" s="73"/>
      <c r="E132" s="11"/>
      <c r="F132" s="11"/>
      <c r="G132" s="11"/>
      <c r="I132" s="4"/>
      <c r="J132" s="5"/>
      <c r="K132" s="4"/>
    </row>
    <row r="133" spans="1:11" ht="1.5" customHeight="1" hidden="1">
      <c r="A133" s="26">
        <v>59</v>
      </c>
      <c r="B133" s="37" t="s">
        <v>136</v>
      </c>
      <c r="C133" s="12" t="s">
        <v>115</v>
      </c>
      <c r="D133" s="13" t="s">
        <v>133</v>
      </c>
      <c r="E133" s="11"/>
      <c r="F133" s="11"/>
      <c r="G133" s="11"/>
      <c r="I133" s="4"/>
      <c r="J133" s="5"/>
      <c r="K133" s="4"/>
    </row>
    <row r="134" spans="1:11" ht="0.75" customHeight="1" hidden="1">
      <c r="A134" s="26">
        <v>58</v>
      </c>
      <c r="B134" s="37" t="s">
        <v>136</v>
      </c>
      <c r="C134" s="63" t="s">
        <v>92</v>
      </c>
      <c r="D134" s="64" t="s">
        <v>93</v>
      </c>
      <c r="E134" s="65"/>
      <c r="F134" s="65"/>
      <c r="G134" s="65"/>
      <c r="I134" s="4"/>
      <c r="J134" s="5"/>
      <c r="K134" s="4"/>
    </row>
    <row r="135" spans="1:11" ht="33.75" customHeight="1" hidden="1">
      <c r="A135" s="26"/>
      <c r="B135" s="37" t="s">
        <v>136</v>
      </c>
      <c r="C135" s="63" t="s">
        <v>134</v>
      </c>
      <c r="D135" s="64" t="s">
        <v>89</v>
      </c>
      <c r="E135" s="66"/>
      <c r="F135" s="66"/>
      <c r="G135" s="66"/>
      <c r="I135" s="4"/>
      <c r="J135" s="5"/>
      <c r="K135" s="4"/>
    </row>
    <row r="136" spans="1:11" ht="0.75" customHeight="1" hidden="1">
      <c r="A136" s="26">
        <v>52</v>
      </c>
      <c r="B136" s="37" t="s">
        <v>136</v>
      </c>
      <c r="C136" s="63" t="s">
        <v>128</v>
      </c>
      <c r="D136" s="64" t="s">
        <v>89</v>
      </c>
      <c r="E136" s="66"/>
      <c r="F136" s="66"/>
      <c r="G136" s="66"/>
      <c r="I136" s="4"/>
      <c r="J136" s="5"/>
      <c r="K136" s="4"/>
    </row>
    <row r="137" spans="1:11" ht="110.25" customHeight="1" hidden="1">
      <c r="A137" s="26"/>
      <c r="B137" s="37"/>
      <c r="C137" s="72"/>
      <c r="D137" s="73"/>
      <c r="E137" s="69"/>
      <c r="F137" s="69"/>
      <c r="G137" s="69"/>
      <c r="I137" s="4"/>
      <c r="J137" s="5"/>
      <c r="K137" s="4"/>
    </row>
    <row r="138" spans="1:11" ht="78" customHeight="1">
      <c r="A138" s="26">
        <v>87</v>
      </c>
      <c r="B138" s="37" t="s">
        <v>136</v>
      </c>
      <c r="C138" s="72" t="s">
        <v>155</v>
      </c>
      <c r="D138" s="73" t="s">
        <v>257</v>
      </c>
      <c r="E138" s="69">
        <f>E139</f>
        <v>0</v>
      </c>
      <c r="F138" s="69">
        <f>F139</f>
        <v>4.9</v>
      </c>
      <c r="G138" s="69">
        <f>G139</f>
        <v>0</v>
      </c>
      <c r="I138" s="4"/>
      <c r="J138" s="5"/>
      <c r="K138" s="4"/>
    </row>
    <row r="139" spans="1:11" ht="141.75" customHeight="1">
      <c r="A139" s="26">
        <v>88</v>
      </c>
      <c r="B139" s="37" t="s">
        <v>136</v>
      </c>
      <c r="C139" s="72" t="s">
        <v>157</v>
      </c>
      <c r="D139" s="73" t="s">
        <v>297</v>
      </c>
      <c r="E139" s="69"/>
      <c r="F139" s="69">
        <v>4.9</v>
      </c>
      <c r="G139" s="69"/>
      <c r="I139" s="4"/>
      <c r="J139" s="5"/>
      <c r="K139" s="4"/>
    </row>
    <row r="140" spans="1:11" ht="79.5" customHeight="1" hidden="1">
      <c r="A140" s="26"/>
      <c r="B140" s="37"/>
      <c r="C140" s="12"/>
      <c r="D140" s="13"/>
      <c r="E140" s="11"/>
      <c r="F140" s="11"/>
      <c r="G140" s="11"/>
      <c r="I140" s="4"/>
      <c r="J140" s="5"/>
      <c r="K140" s="4"/>
    </row>
    <row r="141" spans="1:11" ht="96" customHeight="1" hidden="1">
      <c r="A141" s="26"/>
      <c r="B141" s="37"/>
      <c r="C141" s="12"/>
      <c r="D141" s="13"/>
      <c r="E141" s="11"/>
      <c r="F141" s="11"/>
      <c r="G141" s="11"/>
      <c r="I141" s="4"/>
      <c r="J141" s="5"/>
      <c r="K141" s="4"/>
    </row>
    <row r="142" spans="1:11" ht="65.25" customHeight="1" hidden="1">
      <c r="A142" s="26">
        <v>57</v>
      </c>
      <c r="B142" s="37" t="s">
        <v>136</v>
      </c>
      <c r="C142" s="12" t="s">
        <v>142</v>
      </c>
      <c r="D142" s="13" t="s">
        <v>141</v>
      </c>
      <c r="E142" s="11"/>
      <c r="F142" s="11"/>
      <c r="G142" s="11"/>
      <c r="I142" s="4"/>
      <c r="J142" s="5"/>
      <c r="K142" s="4"/>
    </row>
    <row r="143" spans="1:11" ht="63" customHeight="1" hidden="1">
      <c r="A143" s="26">
        <v>58</v>
      </c>
      <c r="B143" s="37" t="s">
        <v>136</v>
      </c>
      <c r="C143" s="12" t="s">
        <v>140</v>
      </c>
      <c r="D143" s="13" t="s">
        <v>141</v>
      </c>
      <c r="E143" s="11"/>
      <c r="F143" s="11"/>
      <c r="G143" s="11"/>
      <c r="I143" s="4"/>
      <c r="J143" s="5"/>
      <c r="K143" s="4"/>
    </row>
    <row r="144" spans="1:11" ht="61.5" customHeight="1">
      <c r="A144" s="26">
        <v>89</v>
      </c>
      <c r="B144" s="37" t="s">
        <v>136</v>
      </c>
      <c r="C144" s="12" t="s">
        <v>96</v>
      </c>
      <c r="D144" s="13" t="s">
        <v>305</v>
      </c>
      <c r="E144" s="47">
        <f>E145</f>
        <v>668.9</v>
      </c>
      <c r="F144" s="47">
        <f>F145</f>
        <v>672.8</v>
      </c>
      <c r="G144" s="47">
        <f>G145</f>
        <v>633.8</v>
      </c>
      <c r="I144" s="4"/>
      <c r="J144" s="5"/>
      <c r="K144" s="4"/>
    </row>
    <row r="145" spans="1:11" ht="123.75" customHeight="1">
      <c r="A145" s="26">
        <v>90</v>
      </c>
      <c r="B145" s="37" t="s">
        <v>136</v>
      </c>
      <c r="C145" s="56" t="s">
        <v>88</v>
      </c>
      <c r="D145" s="13" t="s">
        <v>310</v>
      </c>
      <c r="E145" s="11">
        <v>668.9</v>
      </c>
      <c r="F145" s="11">
        <v>672.8</v>
      </c>
      <c r="G145" s="11">
        <v>633.8</v>
      </c>
      <c r="I145" s="4"/>
      <c r="J145" s="5"/>
      <c r="K145" s="4"/>
    </row>
    <row r="146" spans="1:11" ht="46.5" customHeight="1" hidden="1">
      <c r="A146" s="26">
        <v>69</v>
      </c>
      <c r="B146" s="37" t="s">
        <v>136</v>
      </c>
      <c r="C146" s="56"/>
      <c r="D146" s="13"/>
      <c r="E146" s="47"/>
      <c r="F146" s="47"/>
      <c r="G146" s="47"/>
      <c r="I146" s="4"/>
      <c r="J146" s="5"/>
      <c r="K146" s="4"/>
    </row>
    <row r="147" spans="1:11" ht="46.5" customHeight="1" hidden="1">
      <c r="A147" s="26">
        <v>70</v>
      </c>
      <c r="B147" s="37" t="s">
        <v>136</v>
      </c>
      <c r="C147" s="56"/>
      <c r="D147" s="13"/>
      <c r="E147" s="11"/>
      <c r="F147" s="11"/>
      <c r="G147" s="11"/>
      <c r="I147" s="4"/>
      <c r="J147" s="5"/>
      <c r="K147" s="4"/>
    </row>
    <row r="148" spans="1:11" ht="47.25" customHeight="1" hidden="1">
      <c r="A148" s="26">
        <v>71</v>
      </c>
      <c r="B148" s="37" t="s">
        <v>136</v>
      </c>
      <c r="C148" s="12"/>
      <c r="D148" s="13"/>
      <c r="E148" s="11"/>
      <c r="F148" s="11"/>
      <c r="G148" s="11"/>
      <c r="I148" s="4"/>
      <c r="J148" s="5"/>
      <c r="K148" s="4"/>
    </row>
    <row r="149" spans="1:11" ht="62.25" customHeight="1" hidden="1">
      <c r="A149" s="26"/>
      <c r="B149" s="37"/>
      <c r="C149" s="12"/>
      <c r="D149" s="13"/>
      <c r="E149" s="47"/>
      <c r="F149" s="47"/>
      <c r="G149" s="47"/>
      <c r="I149" s="4"/>
      <c r="J149" s="5"/>
      <c r="K149" s="4"/>
    </row>
    <row r="150" spans="1:11" ht="61.5" customHeight="1" hidden="1">
      <c r="A150" s="26"/>
      <c r="B150" s="37"/>
      <c r="C150" s="12"/>
      <c r="D150" s="13"/>
      <c r="E150" s="11"/>
      <c r="F150" s="11"/>
      <c r="G150" s="11"/>
      <c r="I150" s="4"/>
      <c r="J150" s="5"/>
      <c r="K150" s="4"/>
    </row>
    <row r="151" spans="1:11" ht="58.5" customHeight="1" hidden="1">
      <c r="A151" s="26"/>
      <c r="B151" s="37"/>
      <c r="C151" s="12"/>
      <c r="D151" s="13"/>
      <c r="E151" s="11"/>
      <c r="F151" s="11"/>
      <c r="G151" s="11"/>
      <c r="I151" s="4"/>
      <c r="J151" s="5"/>
      <c r="K151" s="4"/>
    </row>
    <row r="152" spans="1:11" ht="0.75" customHeight="1" hidden="1">
      <c r="A152" s="26">
        <v>92</v>
      </c>
      <c r="B152" s="37"/>
      <c r="C152" s="12"/>
      <c r="D152" s="13"/>
      <c r="E152" s="11"/>
      <c r="F152" s="11"/>
      <c r="G152" s="11"/>
      <c r="I152" s="4"/>
      <c r="J152" s="5"/>
      <c r="K152" s="4"/>
    </row>
    <row r="153" spans="1:11" ht="4.5" customHeight="1" hidden="1">
      <c r="A153" s="26">
        <v>93</v>
      </c>
      <c r="B153" s="37"/>
      <c r="C153" s="12"/>
      <c r="D153" s="13"/>
      <c r="E153" s="11"/>
      <c r="F153" s="11"/>
      <c r="G153" s="11"/>
      <c r="I153" s="4"/>
      <c r="J153" s="5"/>
      <c r="K153" s="4"/>
    </row>
    <row r="154" spans="1:11" ht="47.25" customHeight="1">
      <c r="A154" s="26">
        <v>91</v>
      </c>
      <c r="B154" s="37" t="s">
        <v>136</v>
      </c>
      <c r="C154" s="12" t="s">
        <v>94</v>
      </c>
      <c r="D154" s="13" t="s">
        <v>95</v>
      </c>
      <c r="E154" s="47">
        <f>E155</f>
        <v>121656</v>
      </c>
      <c r="F154" s="47">
        <f>F155</f>
        <v>120613.3</v>
      </c>
      <c r="G154" s="47">
        <f>G155</f>
        <v>120613.3</v>
      </c>
      <c r="I154" s="4"/>
      <c r="J154" s="5"/>
      <c r="K154" s="4"/>
    </row>
    <row r="155" spans="1:11" ht="63.75" customHeight="1">
      <c r="A155" s="26">
        <v>92</v>
      </c>
      <c r="B155" s="37" t="s">
        <v>136</v>
      </c>
      <c r="C155" s="12" t="s">
        <v>90</v>
      </c>
      <c r="D155" s="13" t="s">
        <v>91</v>
      </c>
      <c r="E155" s="47">
        <f>E156+E157+E205+E206+E207+E208+E209+E210+E211+E212+E223+E225+E226+E227+E228+E229+E204+E222</f>
        <v>121656</v>
      </c>
      <c r="F155" s="47">
        <f>F156+F157+F205+F206+F207+F208+F209+F210+F211+F212+F223+F225+F226+F227+F228+F229+F222</f>
        <v>120613.3</v>
      </c>
      <c r="G155" s="47">
        <f>G156+G157+G205+G206+G207+G208+G209+G210+G211+G212+G223+G225+G226+G227+G228+G229+G222</f>
        <v>120613.3</v>
      </c>
      <c r="I155" s="4"/>
      <c r="J155" s="5"/>
      <c r="K155" s="4"/>
    </row>
    <row r="156" spans="1:11" ht="236.25" customHeight="1">
      <c r="A156" s="26">
        <v>93</v>
      </c>
      <c r="B156" s="37" t="s">
        <v>136</v>
      </c>
      <c r="C156" s="12" t="s">
        <v>244</v>
      </c>
      <c r="D156" s="13" t="s">
        <v>311</v>
      </c>
      <c r="E156" s="47">
        <v>9793.8</v>
      </c>
      <c r="F156" s="47">
        <v>9793.8</v>
      </c>
      <c r="G156" s="47">
        <v>9793.8</v>
      </c>
      <c r="I156" s="4"/>
      <c r="J156" s="5"/>
      <c r="K156" s="4"/>
    </row>
    <row r="157" spans="1:11" ht="0.75" customHeight="1" hidden="1">
      <c r="A157" s="26"/>
      <c r="B157" s="37"/>
      <c r="C157" s="12"/>
      <c r="D157" s="13"/>
      <c r="E157" s="47"/>
      <c r="F157" s="47"/>
      <c r="G157" s="47"/>
      <c r="I157" s="4"/>
      <c r="J157" s="5"/>
      <c r="K157" s="4"/>
    </row>
    <row r="158" spans="1:11" ht="240" customHeight="1" hidden="1">
      <c r="A158" s="26"/>
      <c r="B158" s="37"/>
      <c r="C158" s="12"/>
      <c r="D158" s="13"/>
      <c r="E158" s="47"/>
      <c r="F158" s="47"/>
      <c r="G158" s="47"/>
      <c r="I158" s="4"/>
      <c r="J158" s="5"/>
      <c r="K158" s="4"/>
    </row>
    <row r="159" spans="1:11" ht="61.5" customHeight="1" hidden="1">
      <c r="A159" s="26"/>
      <c r="B159" s="37"/>
      <c r="C159" s="12"/>
      <c r="D159" s="13"/>
      <c r="E159" s="47"/>
      <c r="F159" s="47"/>
      <c r="G159" s="47"/>
      <c r="I159" s="4"/>
      <c r="J159" s="5"/>
      <c r="K159" s="4"/>
    </row>
    <row r="160" spans="1:11" ht="32.25" customHeight="1" hidden="1">
      <c r="A160" s="26">
        <v>81</v>
      </c>
      <c r="B160" s="37"/>
      <c r="C160" s="12"/>
      <c r="D160" s="13"/>
      <c r="E160" s="11"/>
      <c r="F160" s="11"/>
      <c r="G160" s="11"/>
      <c r="I160" s="4"/>
      <c r="J160" s="5"/>
      <c r="K160" s="4"/>
    </row>
    <row r="161" spans="1:11" ht="48" customHeight="1" hidden="1">
      <c r="A161" s="26">
        <v>66</v>
      </c>
      <c r="B161" s="37" t="s">
        <v>136</v>
      </c>
      <c r="C161" s="12" t="s">
        <v>125</v>
      </c>
      <c r="D161" s="13" t="s">
        <v>114</v>
      </c>
      <c r="E161" s="11"/>
      <c r="F161" s="11"/>
      <c r="G161" s="11"/>
      <c r="I161" s="4"/>
      <c r="J161" s="5"/>
      <c r="K161" s="4"/>
    </row>
    <row r="162" spans="1:11" ht="242.25" customHeight="1" hidden="1">
      <c r="A162" s="26"/>
      <c r="B162" s="37"/>
      <c r="C162" s="12"/>
      <c r="D162" s="13" t="s">
        <v>243</v>
      </c>
      <c r="E162" s="11"/>
      <c r="F162" s="11"/>
      <c r="G162" s="11"/>
      <c r="I162" s="4"/>
      <c r="J162" s="5"/>
      <c r="K162" s="4"/>
    </row>
    <row r="163" spans="1:11" ht="0.75" customHeight="1" hidden="1">
      <c r="A163" s="26"/>
      <c r="B163" s="37"/>
      <c r="C163" s="12"/>
      <c r="D163" s="13"/>
      <c r="E163" s="11"/>
      <c r="F163" s="11"/>
      <c r="G163" s="11"/>
      <c r="I163" s="4"/>
      <c r="J163" s="5"/>
      <c r="K163" s="4"/>
    </row>
    <row r="164" spans="1:11" ht="33.75" customHeight="1" hidden="1">
      <c r="A164" s="26">
        <v>84</v>
      </c>
      <c r="B164" s="37"/>
      <c r="C164" s="12"/>
      <c r="D164" s="13"/>
      <c r="E164" s="11"/>
      <c r="F164" s="11"/>
      <c r="G164" s="11"/>
      <c r="I164" s="4"/>
      <c r="J164" s="5"/>
      <c r="K164" s="4"/>
    </row>
    <row r="165" spans="1:11" ht="48" customHeight="1" hidden="1">
      <c r="A165" s="26"/>
      <c r="B165" s="37"/>
      <c r="C165" s="12"/>
      <c r="D165" s="13"/>
      <c r="E165" s="11"/>
      <c r="F165" s="11"/>
      <c r="G165" s="11"/>
      <c r="I165" s="4"/>
      <c r="J165" s="5"/>
      <c r="K165" s="4"/>
    </row>
    <row r="166" spans="1:11" ht="267.75" customHeight="1" hidden="1">
      <c r="A166" s="26"/>
      <c r="B166" s="37"/>
      <c r="C166" s="12"/>
      <c r="D166" s="13"/>
      <c r="E166" s="11"/>
      <c r="F166" s="11"/>
      <c r="G166" s="11"/>
      <c r="I166" s="4"/>
      <c r="J166" s="5"/>
      <c r="K166" s="4"/>
    </row>
    <row r="167" spans="1:11" ht="224.25" customHeight="1" hidden="1">
      <c r="A167" s="26"/>
      <c r="B167" s="37"/>
      <c r="C167" s="12"/>
      <c r="D167" s="13"/>
      <c r="E167" s="11"/>
      <c r="F167" s="11"/>
      <c r="G167" s="11"/>
      <c r="I167" s="4"/>
      <c r="J167" s="5"/>
      <c r="K167" s="4"/>
    </row>
    <row r="168" spans="1:11" ht="286.5" customHeight="1" hidden="1">
      <c r="A168" s="26"/>
      <c r="B168" s="37"/>
      <c r="C168" s="12"/>
      <c r="D168" s="13"/>
      <c r="E168" s="11"/>
      <c r="F168" s="11"/>
      <c r="G168" s="11"/>
      <c r="I168" s="4"/>
      <c r="J168" s="5"/>
      <c r="K168" s="4"/>
    </row>
    <row r="169" spans="1:11" ht="32.25" customHeight="1" hidden="1">
      <c r="A169" s="26">
        <v>88</v>
      </c>
      <c r="B169" s="37"/>
      <c r="C169" s="12"/>
      <c r="D169" s="13"/>
      <c r="E169" s="11"/>
      <c r="F169" s="11"/>
      <c r="G169" s="11"/>
      <c r="I169" s="4"/>
      <c r="J169" s="5"/>
      <c r="K169" s="4"/>
    </row>
    <row r="170" spans="1:11" ht="256.5" customHeight="1" hidden="1">
      <c r="A170" s="26"/>
      <c r="B170" s="37"/>
      <c r="C170" s="12"/>
      <c r="D170" s="13"/>
      <c r="E170" s="11"/>
      <c r="F170" s="11"/>
      <c r="G170" s="11"/>
      <c r="I170" s="4"/>
      <c r="J170" s="5"/>
      <c r="K170" s="4"/>
    </row>
    <row r="171" spans="1:11" ht="30.75" customHeight="1" hidden="1">
      <c r="A171" s="26"/>
      <c r="B171" s="37"/>
      <c r="C171" s="12"/>
      <c r="D171" s="13"/>
      <c r="E171" s="11"/>
      <c r="F171" s="11"/>
      <c r="G171" s="11"/>
      <c r="I171" s="4"/>
      <c r="J171" s="5"/>
      <c r="K171" s="4"/>
    </row>
    <row r="172" spans="1:11" ht="48.75" customHeight="1" hidden="1">
      <c r="A172" s="26"/>
      <c r="B172" s="37"/>
      <c r="C172" s="12"/>
      <c r="D172" s="13"/>
      <c r="E172" s="11"/>
      <c r="F172" s="11"/>
      <c r="G172" s="11"/>
      <c r="I172" s="4"/>
      <c r="J172" s="5"/>
      <c r="K172" s="4"/>
    </row>
    <row r="173" spans="1:11" ht="0.75" customHeight="1" hidden="1">
      <c r="A173" s="26">
        <v>85</v>
      </c>
      <c r="B173" s="37" t="s">
        <v>136</v>
      </c>
      <c r="C173" s="12" t="s">
        <v>126</v>
      </c>
      <c r="D173" s="31" t="s">
        <v>113</v>
      </c>
      <c r="E173" s="11"/>
      <c r="F173" s="11"/>
      <c r="G173" s="11"/>
      <c r="I173" s="4"/>
      <c r="J173" s="5"/>
      <c r="K173" s="4"/>
    </row>
    <row r="174" spans="1:11" ht="0.75" customHeight="1" hidden="1">
      <c r="A174" s="26"/>
      <c r="B174" s="37"/>
      <c r="C174" s="12"/>
      <c r="D174" s="31"/>
      <c r="E174" s="11"/>
      <c r="F174" s="11"/>
      <c r="G174" s="11"/>
      <c r="I174" s="4"/>
      <c r="J174" s="5"/>
      <c r="K174" s="4"/>
    </row>
    <row r="175" spans="1:11" ht="13.5" customHeight="1" hidden="1">
      <c r="A175" s="26"/>
      <c r="B175" s="37"/>
      <c r="C175" s="12"/>
      <c r="D175" s="31"/>
      <c r="E175" s="11"/>
      <c r="F175" s="11"/>
      <c r="G175" s="11"/>
      <c r="I175" s="4"/>
      <c r="J175" s="5"/>
      <c r="K175" s="4"/>
    </row>
    <row r="176" spans="1:11" ht="331.5" customHeight="1" hidden="1">
      <c r="A176" s="26"/>
      <c r="B176" s="37"/>
      <c r="C176" s="12"/>
      <c r="D176" s="13"/>
      <c r="E176" s="11"/>
      <c r="F176" s="11"/>
      <c r="G176" s="11"/>
      <c r="I176" s="4"/>
      <c r="J176" s="5"/>
      <c r="K176" s="4"/>
    </row>
    <row r="177" spans="1:11" ht="204.75" customHeight="1" hidden="1">
      <c r="A177" s="26"/>
      <c r="B177" s="37"/>
      <c r="C177" s="12"/>
      <c r="D177" s="13"/>
      <c r="E177" s="11"/>
      <c r="F177" s="11"/>
      <c r="G177" s="11"/>
      <c r="I177" s="4"/>
      <c r="J177" s="5"/>
      <c r="K177" s="4"/>
    </row>
    <row r="178" spans="1:11" ht="207.75" customHeight="1" hidden="1">
      <c r="A178" s="26"/>
      <c r="B178" s="37"/>
      <c r="C178" s="12"/>
      <c r="D178" s="13"/>
      <c r="E178" s="11"/>
      <c r="F178" s="11"/>
      <c r="G178" s="11"/>
      <c r="I178" s="4"/>
      <c r="J178" s="5"/>
      <c r="K178" s="4"/>
    </row>
    <row r="179" spans="1:11" ht="222" customHeight="1" hidden="1">
      <c r="A179" s="26"/>
      <c r="B179" s="37"/>
      <c r="C179" s="12"/>
      <c r="D179" s="13"/>
      <c r="E179" s="11"/>
      <c r="F179" s="11"/>
      <c r="G179" s="11"/>
      <c r="I179" s="4"/>
      <c r="J179" s="5"/>
      <c r="K179" s="4"/>
    </row>
    <row r="180" spans="1:11" ht="94.5" customHeight="1" hidden="1">
      <c r="A180" s="26">
        <v>88</v>
      </c>
      <c r="B180" s="37" t="s">
        <v>136</v>
      </c>
      <c r="C180" s="12" t="s">
        <v>150</v>
      </c>
      <c r="D180" s="13" t="s">
        <v>168</v>
      </c>
      <c r="E180" s="11"/>
      <c r="F180" s="11"/>
      <c r="G180" s="11"/>
      <c r="I180" s="4"/>
      <c r="J180" s="5"/>
      <c r="K180" s="4"/>
    </row>
    <row r="181" spans="1:11" ht="45.75" customHeight="1" hidden="1">
      <c r="A181" s="26">
        <v>95</v>
      </c>
      <c r="B181" s="37"/>
      <c r="C181" s="12"/>
      <c r="D181" s="13"/>
      <c r="E181" s="11"/>
      <c r="F181" s="11"/>
      <c r="G181" s="11"/>
      <c r="I181" s="4"/>
      <c r="J181" s="5"/>
      <c r="K181" s="4"/>
    </row>
    <row r="182" spans="1:11" ht="221.25" customHeight="1" hidden="1">
      <c r="A182" s="26"/>
      <c r="B182" s="37"/>
      <c r="C182" s="12"/>
      <c r="D182" s="13"/>
      <c r="E182" s="11"/>
      <c r="F182" s="11"/>
      <c r="G182" s="11"/>
      <c r="I182" s="4"/>
      <c r="J182" s="5"/>
      <c r="K182" s="4"/>
    </row>
    <row r="183" spans="1:11" ht="240.75" customHeight="1" hidden="1">
      <c r="A183" s="26"/>
      <c r="B183" s="37"/>
      <c r="C183" s="12"/>
      <c r="D183" s="13"/>
      <c r="E183" s="11"/>
      <c r="F183" s="11"/>
      <c r="G183" s="11"/>
      <c r="I183" s="4"/>
      <c r="J183" s="5"/>
      <c r="K183" s="4"/>
    </row>
    <row r="184" spans="1:11" ht="189.75" customHeight="1" hidden="1">
      <c r="A184" s="26"/>
      <c r="B184" s="37"/>
      <c r="C184" s="12"/>
      <c r="D184" s="13"/>
      <c r="E184" s="11"/>
      <c r="F184" s="11"/>
      <c r="G184" s="11"/>
      <c r="I184" s="4"/>
      <c r="J184" s="5"/>
      <c r="K184" s="4"/>
    </row>
    <row r="185" spans="1:11" ht="111" customHeight="1" hidden="1">
      <c r="A185" s="26">
        <v>99</v>
      </c>
      <c r="B185" s="37"/>
      <c r="C185" s="12"/>
      <c r="D185" s="13"/>
      <c r="E185" s="11"/>
      <c r="F185" s="11"/>
      <c r="G185" s="11"/>
      <c r="I185" s="4"/>
      <c r="J185" s="5"/>
      <c r="K185" s="4"/>
    </row>
    <row r="186" spans="1:11" ht="159" customHeight="1" hidden="1">
      <c r="A186" s="26">
        <v>100</v>
      </c>
      <c r="B186" s="37"/>
      <c r="C186" s="12"/>
      <c r="D186" s="13"/>
      <c r="E186" s="11"/>
      <c r="F186" s="11"/>
      <c r="G186" s="11"/>
      <c r="I186" s="4"/>
      <c r="J186" s="5"/>
      <c r="K186" s="4"/>
    </row>
    <row r="187" spans="1:11" ht="318" customHeight="1" hidden="1">
      <c r="A187" s="26"/>
      <c r="B187" s="37"/>
      <c r="C187" s="12"/>
      <c r="D187" s="13"/>
      <c r="E187" s="11"/>
      <c r="F187" s="11"/>
      <c r="G187" s="11"/>
      <c r="I187" s="4"/>
      <c r="J187" s="5"/>
      <c r="K187" s="4"/>
    </row>
    <row r="188" spans="1:11" ht="3" customHeight="1" hidden="1">
      <c r="A188" s="26">
        <v>96</v>
      </c>
      <c r="B188" s="37" t="s">
        <v>136</v>
      </c>
      <c r="C188" s="12" t="s">
        <v>151</v>
      </c>
      <c r="D188" s="13" t="s">
        <v>4</v>
      </c>
      <c r="E188" s="11"/>
      <c r="F188" s="11"/>
      <c r="G188" s="11"/>
      <c r="I188" s="4"/>
      <c r="J188" s="5"/>
      <c r="K188" s="4"/>
    </row>
    <row r="189" spans="1:11" ht="269.25" customHeight="1" hidden="1">
      <c r="A189" s="26"/>
      <c r="B189" s="37"/>
      <c r="C189" s="12"/>
      <c r="D189" s="13"/>
      <c r="E189" s="11"/>
      <c r="F189" s="11"/>
      <c r="G189" s="11"/>
      <c r="I189" s="4"/>
      <c r="J189" s="5"/>
      <c r="K189" s="4"/>
    </row>
    <row r="190" spans="1:11" ht="254.25" customHeight="1" hidden="1">
      <c r="A190" s="26"/>
      <c r="B190" s="37"/>
      <c r="C190" s="12"/>
      <c r="D190" s="13"/>
      <c r="E190" s="11"/>
      <c r="F190" s="11"/>
      <c r="G190" s="11"/>
      <c r="I190" s="4"/>
      <c r="J190" s="5"/>
      <c r="K190" s="4"/>
    </row>
    <row r="191" spans="1:11" ht="21.75" customHeight="1" hidden="1">
      <c r="A191" s="26">
        <v>72</v>
      </c>
      <c r="B191" s="37" t="s">
        <v>136</v>
      </c>
      <c r="C191" s="12" t="s">
        <v>127</v>
      </c>
      <c r="D191" s="13" t="s">
        <v>8</v>
      </c>
      <c r="E191" s="11"/>
      <c r="F191" s="11"/>
      <c r="G191" s="11"/>
      <c r="I191" s="4"/>
      <c r="J191" s="5"/>
      <c r="K191" s="4"/>
    </row>
    <row r="192" spans="1:11" ht="174" customHeight="1" hidden="1">
      <c r="A192" s="26"/>
      <c r="B192" s="37"/>
      <c r="C192" s="12"/>
      <c r="D192" s="13"/>
      <c r="E192" s="11"/>
      <c r="F192" s="11"/>
      <c r="G192" s="11"/>
      <c r="I192" s="4"/>
      <c r="J192" s="5"/>
      <c r="K192" s="4"/>
    </row>
    <row r="193" spans="1:11" ht="130.5" customHeight="1" hidden="1">
      <c r="A193" s="26"/>
      <c r="B193" s="37"/>
      <c r="C193" s="12"/>
      <c r="D193" s="13"/>
      <c r="E193" s="11"/>
      <c r="F193" s="11"/>
      <c r="G193" s="11"/>
      <c r="I193" s="4"/>
      <c r="J193" s="5"/>
      <c r="K193" s="4"/>
    </row>
    <row r="194" spans="1:11" ht="222.75" customHeight="1" hidden="1">
      <c r="A194" s="26"/>
      <c r="B194" s="37"/>
      <c r="C194" s="12"/>
      <c r="D194" s="13"/>
      <c r="E194" s="11"/>
      <c r="F194" s="11"/>
      <c r="G194" s="11"/>
      <c r="I194" s="4"/>
      <c r="J194" s="5"/>
      <c r="K194" s="4"/>
    </row>
    <row r="195" spans="1:11" ht="0.75" customHeight="1" hidden="1">
      <c r="A195" s="26">
        <v>106</v>
      </c>
      <c r="B195" s="37" t="s">
        <v>136</v>
      </c>
      <c r="C195" s="12" t="s">
        <v>152</v>
      </c>
      <c r="D195" s="13" t="s">
        <v>169</v>
      </c>
      <c r="E195" s="11"/>
      <c r="F195" s="11"/>
      <c r="G195" s="11"/>
      <c r="I195" s="4"/>
      <c r="J195" s="5"/>
      <c r="K195" s="4"/>
    </row>
    <row r="196" spans="1:11" ht="30.75" customHeight="1" hidden="1">
      <c r="A196" s="26">
        <v>106</v>
      </c>
      <c r="B196" s="37"/>
      <c r="C196" s="12"/>
      <c r="D196" s="13"/>
      <c r="E196" s="11"/>
      <c r="F196" s="11"/>
      <c r="G196" s="11"/>
      <c r="I196" s="4"/>
      <c r="J196" s="5"/>
      <c r="K196" s="4"/>
    </row>
    <row r="197" spans="1:11" ht="238.5" customHeight="1" hidden="1">
      <c r="A197" s="26"/>
      <c r="B197" s="37"/>
      <c r="C197" s="12"/>
      <c r="D197" s="13"/>
      <c r="E197" s="11"/>
      <c r="F197" s="11"/>
      <c r="G197" s="11"/>
      <c r="I197" s="4"/>
      <c r="J197" s="5"/>
      <c r="K197" s="4"/>
    </row>
    <row r="198" spans="1:11" ht="220.5" customHeight="1" hidden="1">
      <c r="A198" s="26"/>
      <c r="B198" s="37"/>
      <c r="C198" s="12"/>
      <c r="D198" s="13"/>
      <c r="E198" s="11"/>
      <c r="F198" s="11"/>
      <c r="G198" s="11"/>
      <c r="I198" s="4"/>
      <c r="J198" s="5"/>
      <c r="K198" s="4"/>
    </row>
    <row r="199" spans="1:11" ht="82.5" customHeight="1" hidden="1">
      <c r="A199" s="26"/>
      <c r="B199" s="37"/>
      <c r="C199" s="12"/>
      <c r="D199" s="13"/>
      <c r="E199" s="11"/>
      <c r="F199" s="11"/>
      <c r="G199" s="11"/>
      <c r="I199" s="4"/>
      <c r="J199" s="5"/>
      <c r="K199" s="4"/>
    </row>
    <row r="200" spans="1:11" ht="0.75" customHeight="1" hidden="1">
      <c r="A200" s="26"/>
      <c r="B200" s="37"/>
      <c r="C200" s="12"/>
      <c r="D200" s="13"/>
      <c r="E200" s="11"/>
      <c r="F200" s="11"/>
      <c r="G200" s="11"/>
      <c r="I200" s="4"/>
      <c r="J200" s="5"/>
      <c r="K200" s="4"/>
    </row>
    <row r="201" spans="1:11" ht="238.5" customHeight="1" hidden="1">
      <c r="A201" s="26"/>
      <c r="B201" s="37"/>
      <c r="C201" s="12"/>
      <c r="D201" s="13"/>
      <c r="E201" s="11"/>
      <c r="F201" s="11"/>
      <c r="G201" s="11"/>
      <c r="I201" s="4"/>
      <c r="J201" s="5"/>
      <c r="K201" s="4"/>
    </row>
    <row r="202" spans="1:11" ht="64.5" customHeight="1" hidden="1">
      <c r="A202" s="26"/>
      <c r="B202" s="37"/>
      <c r="C202" s="12"/>
      <c r="D202" s="13"/>
      <c r="E202" s="11"/>
      <c r="F202" s="11"/>
      <c r="G202" s="11"/>
      <c r="I202" s="4"/>
      <c r="J202" s="5"/>
      <c r="K202" s="4"/>
    </row>
    <row r="203" spans="1:11" ht="30" customHeight="1" hidden="1">
      <c r="A203" s="26"/>
      <c r="B203" s="37"/>
      <c r="C203" s="12"/>
      <c r="D203" s="13"/>
      <c r="E203" s="11"/>
      <c r="F203" s="11"/>
      <c r="G203" s="11"/>
      <c r="I203" s="4"/>
      <c r="J203" s="5"/>
      <c r="K203" s="4"/>
    </row>
    <row r="204" spans="1:11" ht="237.75" customHeight="1">
      <c r="A204" s="26">
        <v>94</v>
      </c>
      <c r="B204" s="37" t="s">
        <v>136</v>
      </c>
      <c r="C204" s="12" t="s">
        <v>342</v>
      </c>
      <c r="D204" s="31" t="s">
        <v>343</v>
      </c>
      <c r="E204" s="11">
        <v>118</v>
      </c>
      <c r="F204" s="11"/>
      <c r="G204" s="11"/>
      <c r="I204" s="4"/>
      <c r="J204" s="5"/>
      <c r="K204" s="4"/>
    </row>
    <row r="205" spans="1:11" ht="171.75" customHeight="1">
      <c r="A205" s="26">
        <v>95</v>
      </c>
      <c r="B205" s="37" t="s">
        <v>136</v>
      </c>
      <c r="C205" s="12" t="s">
        <v>268</v>
      </c>
      <c r="D205" s="13" t="s">
        <v>312</v>
      </c>
      <c r="E205" s="11">
        <v>13.3</v>
      </c>
      <c r="F205" s="11">
        <v>13.3</v>
      </c>
      <c r="G205" s="11">
        <v>13.3</v>
      </c>
      <c r="I205" s="4"/>
      <c r="J205" s="5"/>
      <c r="K205" s="4"/>
    </row>
    <row r="206" spans="1:11" ht="332.25" customHeight="1">
      <c r="A206" s="26">
        <v>96</v>
      </c>
      <c r="B206" s="37" t="s">
        <v>136</v>
      </c>
      <c r="C206" s="12" t="s">
        <v>251</v>
      </c>
      <c r="D206" s="13" t="s">
        <v>313</v>
      </c>
      <c r="E206" s="11">
        <v>2847.8</v>
      </c>
      <c r="F206" s="11">
        <v>2873.2</v>
      </c>
      <c r="G206" s="11">
        <v>2873.2</v>
      </c>
      <c r="I206" s="4"/>
      <c r="J206" s="5"/>
      <c r="K206" s="4"/>
    </row>
    <row r="207" spans="1:11" ht="93" customHeight="1">
      <c r="A207" s="26">
        <v>97</v>
      </c>
      <c r="B207" s="37" t="s">
        <v>136</v>
      </c>
      <c r="C207" s="12" t="s">
        <v>254</v>
      </c>
      <c r="D207" s="13" t="s">
        <v>314</v>
      </c>
      <c r="E207" s="11">
        <v>23.2</v>
      </c>
      <c r="F207" s="11">
        <v>23.5</v>
      </c>
      <c r="G207" s="11">
        <v>23.5</v>
      </c>
      <c r="I207" s="4"/>
      <c r="J207" s="5"/>
      <c r="K207" s="4"/>
    </row>
    <row r="208" spans="1:11" ht="204.75" customHeight="1">
      <c r="A208" s="26">
        <v>98</v>
      </c>
      <c r="B208" s="37" t="s">
        <v>136</v>
      </c>
      <c r="C208" s="12" t="s">
        <v>249</v>
      </c>
      <c r="D208" s="13" t="s">
        <v>315</v>
      </c>
      <c r="E208" s="11">
        <v>1908.5</v>
      </c>
      <c r="F208" s="11">
        <v>1921.5</v>
      </c>
      <c r="G208" s="11">
        <v>1921.5</v>
      </c>
      <c r="I208" s="4"/>
      <c r="J208" s="5"/>
      <c r="K208" s="4"/>
    </row>
    <row r="209" spans="1:11" ht="237" customHeight="1">
      <c r="A209" s="26">
        <v>99</v>
      </c>
      <c r="B209" s="37" t="s">
        <v>136</v>
      </c>
      <c r="C209" s="12" t="s">
        <v>256</v>
      </c>
      <c r="D209" s="13" t="s">
        <v>298</v>
      </c>
      <c r="E209" s="11">
        <v>200.3</v>
      </c>
      <c r="F209" s="11">
        <v>200.3</v>
      </c>
      <c r="G209" s="11">
        <v>200.3</v>
      </c>
      <c r="I209" s="4"/>
      <c r="J209" s="5"/>
      <c r="K209" s="4"/>
    </row>
    <row r="210" spans="1:11" ht="154.5" customHeight="1">
      <c r="A210" s="26">
        <v>100</v>
      </c>
      <c r="B210" s="37" t="s">
        <v>136</v>
      </c>
      <c r="C210" s="12" t="s">
        <v>252</v>
      </c>
      <c r="D210" s="13" t="s">
        <v>316</v>
      </c>
      <c r="E210" s="11">
        <v>48.8</v>
      </c>
      <c r="F210" s="11">
        <v>50.3</v>
      </c>
      <c r="G210" s="11">
        <v>50.3</v>
      </c>
      <c r="I210" s="4"/>
      <c r="J210" s="5"/>
      <c r="K210" s="4"/>
    </row>
    <row r="211" spans="1:11" ht="187.5" customHeight="1">
      <c r="A211" s="26">
        <v>101</v>
      </c>
      <c r="B211" s="37" t="s">
        <v>136</v>
      </c>
      <c r="C211" s="12" t="s">
        <v>248</v>
      </c>
      <c r="D211" s="13" t="s">
        <v>330</v>
      </c>
      <c r="E211" s="11">
        <v>1274</v>
      </c>
      <c r="F211" s="11">
        <v>1280.1</v>
      </c>
      <c r="G211" s="11">
        <v>1280.1</v>
      </c>
      <c r="I211" s="4"/>
      <c r="J211" s="5"/>
      <c r="K211" s="4"/>
    </row>
    <row r="212" spans="1:11" ht="253.5" customHeight="1">
      <c r="A212" s="26">
        <v>102</v>
      </c>
      <c r="B212" s="37" t="s">
        <v>136</v>
      </c>
      <c r="C212" s="12" t="s">
        <v>246</v>
      </c>
      <c r="D212" s="13" t="s">
        <v>323</v>
      </c>
      <c r="E212" s="11">
        <v>15.5</v>
      </c>
      <c r="F212" s="11">
        <v>15.5</v>
      </c>
      <c r="G212" s="11">
        <v>15.5</v>
      </c>
      <c r="I212" s="4"/>
      <c r="J212" s="5"/>
      <c r="K212" s="4"/>
    </row>
    <row r="213" spans="1:11" ht="191.25" customHeight="1" hidden="1">
      <c r="A213" s="26"/>
      <c r="B213" s="37"/>
      <c r="C213" s="12"/>
      <c r="D213" s="13"/>
      <c r="E213" s="11"/>
      <c r="F213" s="11"/>
      <c r="G213" s="11"/>
      <c r="I213" s="4"/>
      <c r="J213" s="5"/>
      <c r="K213" s="4"/>
    </row>
    <row r="214" spans="1:11" ht="0.75" customHeight="1" hidden="1">
      <c r="A214" s="26"/>
      <c r="B214" s="37"/>
      <c r="C214" s="12"/>
      <c r="D214" s="13"/>
      <c r="E214" s="11"/>
      <c r="F214" s="11"/>
      <c r="G214" s="11"/>
      <c r="I214" s="4"/>
      <c r="J214" s="5"/>
      <c r="K214" s="4"/>
    </row>
    <row r="215" spans="1:11" ht="222.75" customHeight="1" hidden="1">
      <c r="A215" s="26">
        <v>115</v>
      </c>
      <c r="B215" s="37"/>
      <c r="C215" s="12"/>
      <c r="D215" s="13"/>
      <c r="E215" s="11"/>
      <c r="F215" s="11"/>
      <c r="G215" s="11"/>
      <c r="I215" s="4"/>
      <c r="J215" s="5"/>
      <c r="K215" s="4"/>
    </row>
    <row r="216" spans="1:11" ht="108.75" customHeight="1" hidden="1">
      <c r="A216" s="26">
        <v>116</v>
      </c>
      <c r="B216" s="37"/>
      <c r="C216" s="12"/>
      <c r="D216" s="13"/>
      <c r="E216" s="11"/>
      <c r="F216" s="11"/>
      <c r="G216" s="11"/>
      <c r="I216" s="4"/>
      <c r="J216" s="5"/>
      <c r="K216" s="4"/>
    </row>
    <row r="217" spans="1:11" ht="21.75" customHeight="1" hidden="1">
      <c r="A217" s="26">
        <v>117</v>
      </c>
      <c r="B217" s="37"/>
      <c r="C217" s="12"/>
      <c r="D217" s="13"/>
      <c r="E217" s="11"/>
      <c r="F217" s="11"/>
      <c r="G217" s="11"/>
      <c r="I217" s="4"/>
      <c r="J217" s="5"/>
      <c r="K217" s="4"/>
    </row>
    <row r="218" spans="1:11" ht="33" customHeight="1" hidden="1">
      <c r="A218" s="26">
        <v>118</v>
      </c>
      <c r="B218" s="37"/>
      <c r="C218" s="12"/>
      <c r="D218" s="13"/>
      <c r="E218" s="11"/>
      <c r="F218" s="11"/>
      <c r="G218" s="11"/>
      <c r="I218" s="4"/>
      <c r="J218" s="5"/>
      <c r="K218" s="4"/>
    </row>
    <row r="219" spans="1:11" ht="1.5" customHeight="1" hidden="1">
      <c r="A219" s="26"/>
      <c r="B219" s="37"/>
      <c r="C219" s="12"/>
      <c r="D219" s="13"/>
      <c r="E219" s="11"/>
      <c r="F219" s="11"/>
      <c r="G219" s="11"/>
      <c r="I219" s="4"/>
      <c r="J219" s="5"/>
      <c r="K219" s="4"/>
    </row>
    <row r="220" spans="1:11" ht="63.75" customHeight="1" hidden="1">
      <c r="A220" s="26">
        <v>119</v>
      </c>
      <c r="B220" s="37"/>
      <c r="C220" s="12"/>
      <c r="D220" s="13"/>
      <c r="E220" s="11"/>
      <c r="F220" s="11"/>
      <c r="G220" s="11"/>
      <c r="I220" s="4"/>
      <c r="J220" s="5"/>
      <c r="K220" s="4"/>
    </row>
    <row r="221" spans="1:11" ht="189.75" customHeight="1" hidden="1">
      <c r="A221" s="26"/>
      <c r="B221" s="37"/>
      <c r="C221" s="12"/>
      <c r="D221" s="13"/>
      <c r="E221" s="11"/>
      <c r="F221" s="11"/>
      <c r="G221" s="11"/>
      <c r="I221" s="4"/>
      <c r="J221" s="5"/>
      <c r="K221" s="4"/>
    </row>
    <row r="222" spans="1:11" ht="190.5" customHeight="1">
      <c r="A222" s="26">
        <v>103</v>
      </c>
      <c r="B222" s="37" t="s">
        <v>136</v>
      </c>
      <c r="C222" s="12" t="s">
        <v>344</v>
      </c>
      <c r="D222" s="31" t="s">
        <v>320</v>
      </c>
      <c r="E222" s="11">
        <v>437.8</v>
      </c>
      <c r="F222" s="11">
        <v>437.8</v>
      </c>
      <c r="G222" s="11">
        <v>437.8</v>
      </c>
      <c r="I222" s="4"/>
      <c r="J222" s="5"/>
      <c r="K222" s="4"/>
    </row>
    <row r="223" spans="1:11" ht="255" customHeight="1">
      <c r="A223" s="26">
        <v>104</v>
      </c>
      <c r="B223" s="37" t="s">
        <v>136</v>
      </c>
      <c r="C223" s="12" t="s">
        <v>245</v>
      </c>
      <c r="D223" s="12" t="s">
        <v>317</v>
      </c>
      <c r="E223" s="11">
        <v>83678.7</v>
      </c>
      <c r="F223" s="11">
        <v>83678.7</v>
      </c>
      <c r="G223" s="11">
        <v>83678.7</v>
      </c>
      <c r="I223" s="4"/>
      <c r="J223" s="5"/>
      <c r="K223" s="4"/>
    </row>
    <row r="224" spans="1:11" ht="270.75" customHeight="1" hidden="1">
      <c r="A224" s="26"/>
      <c r="B224" s="37"/>
      <c r="C224" s="12"/>
      <c r="D224" s="13"/>
      <c r="E224" s="11"/>
      <c r="F224" s="11"/>
      <c r="G224" s="11"/>
      <c r="I224" s="4"/>
      <c r="J224" s="5"/>
      <c r="K224" s="4"/>
    </row>
    <row r="225" spans="1:11" ht="189" customHeight="1">
      <c r="A225" s="26">
        <v>105</v>
      </c>
      <c r="B225" s="37" t="s">
        <v>136</v>
      </c>
      <c r="C225" s="12" t="s">
        <v>247</v>
      </c>
      <c r="D225" s="13" t="s">
        <v>318</v>
      </c>
      <c r="E225" s="11">
        <v>4380.3</v>
      </c>
      <c r="F225" s="11">
        <v>4380.3</v>
      </c>
      <c r="G225" s="11">
        <v>4380.3</v>
      </c>
      <c r="I225" s="4"/>
      <c r="J225" s="5"/>
      <c r="K225" s="4"/>
    </row>
    <row r="226" spans="1:11" ht="192" customHeight="1">
      <c r="A226" s="26">
        <v>106</v>
      </c>
      <c r="B226" s="37" t="s">
        <v>136</v>
      </c>
      <c r="C226" s="12" t="s">
        <v>299</v>
      </c>
      <c r="D226" s="13" t="s">
        <v>319</v>
      </c>
      <c r="E226" s="11">
        <v>1252.7</v>
      </c>
      <c r="F226" s="11">
        <v>1252.7</v>
      </c>
      <c r="G226" s="11">
        <v>1252.7</v>
      </c>
      <c r="I226" s="4"/>
      <c r="J226" s="5"/>
      <c r="K226" s="4"/>
    </row>
    <row r="227" spans="1:11" ht="219.75" customHeight="1">
      <c r="A227" s="26">
        <v>107</v>
      </c>
      <c r="B227" s="37" t="s">
        <v>136</v>
      </c>
      <c r="C227" s="12" t="s">
        <v>255</v>
      </c>
      <c r="D227" s="13" t="s">
        <v>331</v>
      </c>
      <c r="E227" s="11">
        <v>10328.3</v>
      </c>
      <c r="F227" s="11">
        <v>10328.3</v>
      </c>
      <c r="G227" s="11">
        <v>10328.3</v>
      </c>
      <c r="I227" s="4"/>
      <c r="J227" s="5"/>
      <c r="K227" s="4"/>
    </row>
    <row r="228" spans="1:11" ht="220.5" customHeight="1">
      <c r="A228" s="26">
        <v>108</v>
      </c>
      <c r="B228" s="37" t="s">
        <v>136</v>
      </c>
      <c r="C228" s="12" t="s">
        <v>250</v>
      </c>
      <c r="D228" s="13" t="s">
        <v>300</v>
      </c>
      <c r="E228" s="11">
        <v>4870.5</v>
      </c>
      <c r="F228" s="11">
        <v>3896.4</v>
      </c>
      <c r="G228" s="11">
        <v>3896.4</v>
      </c>
      <c r="I228" s="4"/>
      <c r="J228" s="5"/>
      <c r="K228" s="4"/>
    </row>
    <row r="229" spans="1:11" ht="140.25" customHeight="1">
      <c r="A229" s="26">
        <v>109</v>
      </c>
      <c r="B229" s="37" t="s">
        <v>136</v>
      </c>
      <c r="C229" s="12" t="s">
        <v>253</v>
      </c>
      <c r="D229" s="13" t="s">
        <v>332</v>
      </c>
      <c r="E229" s="11">
        <v>464.5</v>
      </c>
      <c r="F229" s="11">
        <v>467.6</v>
      </c>
      <c r="G229" s="11">
        <v>467.6</v>
      </c>
      <c r="I229" s="4"/>
      <c r="J229" s="5"/>
      <c r="K229" s="4"/>
    </row>
    <row r="230" spans="1:11" ht="157.5" customHeight="1" hidden="1">
      <c r="A230" s="26"/>
      <c r="B230" s="37"/>
      <c r="C230" s="12"/>
      <c r="D230" s="13"/>
      <c r="E230" s="11"/>
      <c r="F230" s="11"/>
      <c r="G230" s="11"/>
      <c r="I230" s="4"/>
      <c r="J230" s="5"/>
      <c r="K230" s="4"/>
    </row>
    <row r="231" spans="1:11" ht="192.75" customHeight="1" hidden="1">
      <c r="A231" s="26"/>
      <c r="B231" s="37"/>
      <c r="C231" s="12"/>
      <c r="D231" s="13"/>
      <c r="E231" s="11"/>
      <c r="F231" s="11"/>
      <c r="G231" s="11"/>
      <c r="I231" s="4"/>
      <c r="J231" s="5"/>
      <c r="K231" s="4"/>
    </row>
    <row r="232" spans="1:11" ht="96.75" customHeight="1" hidden="1">
      <c r="A232" s="26"/>
      <c r="B232" s="37"/>
      <c r="C232" s="12"/>
      <c r="D232" s="13"/>
      <c r="E232" s="11"/>
      <c r="F232" s="11"/>
      <c r="G232" s="11"/>
      <c r="I232" s="4"/>
      <c r="J232" s="5"/>
      <c r="K232" s="4"/>
    </row>
    <row r="233" spans="1:11" ht="160.5" customHeight="1" hidden="1">
      <c r="A233" s="26"/>
      <c r="B233" s="37"/>
      <c r="C233" s="12"/>
      <c r="D233" s="13"/>
      <c r="E233" s="11"/>
      <c r="F233" s="11"/>
      <c r="G233" s="11"/>
      <c r="I233" s="4"/>
      <c r="J233" s="5"/>
      <c r="K233" s="4"/>
    </row>
    <row r="234" spans="1:11" ht="159" customHeight="1" hidden="1">
      <c r="A234" s="26"/>
      <c r="B234" s="37"/>
      <c r="C234" s="12"/>
      <c r="D234" s="13"/>
      <c r="E234" s="11"/>
      <c r="F234" s="11"/>
      <c r="G234" s="11"/>
      <c r="I234" s="4"/>
      <c r="J234" s="5"/>
      <c r="K234" s="4"/>
    </row>
    <row r="235" spans="1:11" ht="94.5" customHeight="1" hidden="1">
      <c r="A235" s="26">
        <v>127</v>
      </c>
      <c r="B235" s="37" t="s">
        <v>136</v>
      </c>
      <c r="C235" s="12" t="s">
        <v>170</v>
      </c>
      <c r="D235" s="13" t="s">
        <v>171</v>
      </c>
      <c r="E235" s="11"/>
      <c r="F235" s="11"/>
      <c r="G235" s="11"/>
      <c r="I235" s="4"/>
      <c r="J235" s="5"/>
      <c r="K235" s="4"/>
    </row>
    <row r="236" spans="1:11" ht="1.5" customHeight="1" hidden="1">
      <c r="A236" s="26"/>
      <c r="B236" s="37"/>
      <c r="C236" s="12"/>
      <c r="D236" s="13"/>
      <c r="E236" s="11"/>
      <c r="F236" s="11"/>
      <c r="G236" s="11"/>
      <c r="I236" s="4"/>
      <c r="J236" s="5"/>
      <c r="K236" s="4"/>
    </row>
    <row r="237" spans="1:11" ht="140.25" customHeight="1" hidden="1">
      <c r="A237" s="26"/>
      <c r="B237" s="37"/>
      <c r="C237" s="12"/>
      <c r="D237" s="13"/>
      <c r="E237" s="11"/>
      <c r="F237" s="11"/>
      <c r="G237" s="11"/>
      <c r="I237" s="4"/>
      <c r="J237" s="5"/>
      <c r="K237" s="4"/>
    </row>
    <row r="238" spans="1:11" ht="207" customHeight="1" hidden="1">
      <c r="A238" s="26"/>
      <c r="B238" s="37"/>
      <c r="C238" s="12"/>
      <c r="D238" s="13"/>
      <c r="E238" s="11"/>
      <c r="F238" s="11"/>
      <c r="G238" s="11"/>
      <c r="I238" s="4"/>
      <c r="J238" s="5"/>
      <c r="K238" s="4"/>
    </row>
    <row r="239" spans="1:11" ht="49.5" customHeight="1" hidden="1">
      <c r="A239" s="26"/>
      <c r="B239" s="37"/>
      <c r="C239" s="12"/>
      <c r="D239" s="13"/>
      <c r="E239" s="11"/>
      <c r="F239" s="11"/>
      <c r="G239" s="11"/>
      <c r="I239" s="4"/>
      <c r="J239" s="5"/>
      <c r="K239" s="4"/>
    </row>
    <row r="240" spans="1:11" ht="173.25" customHeight="1" hidden="1">
      <c r="A240" s="26"/>
      <c r="B240" s="37"/>
      <c r="C240" s="12"/>
      <c r="D240" s="13"/>
      <c r="E240" s="11"/>
      <c r="F240" s="11"/>
      <c r="G240" s="11"/>
      <c r="I240" s="4"/>
      <c r="J240" s="5"/>
      <c r="K240" s="4"/>
    </row>
    <row r="241" spans="1:11" ht="272.25" customHeight="1" hidden="1">
      <c r="A241" s="26"/>
      <c r="B241" s="37"/>
      <c r="C241" s="12"/>
      <c r="D241" s="13"/>
      <c r="E241" s="11"/>
      <c r="F241" s="11"/>
      <c r="G241" s="11"/>
      <c r="I241" s="4"/>
      <c r="J241" s="5"/>
      <c r="K241" s="4"/>
    </row>
    <row r="242" spans="1:11" ht="30" customHeight="1" hidden="1">
      <c r="A242" s="26">
        <v>135</v>
      </c>
      <c r="B242" s="37"/>
      <c r="C242" s="12"/>
      <c r="D242" s="13"/>
      <c r="E242" s="11"/>
      <c r="F242" s="11"/>
      <c r="G242" s="11"/>
      <c r="I242" s="4"/>
      <c r="J242" s="5"/>
      <c r="K242" s="4"/>
    </row>
    <row r="243" spans="1:11" ht="29.25" customHeight="1" hidden="1">
      <c r="A243" s="26">
        <v>136</v>
      </c>
      <c r="B243" s="37"/>
      <c r="C243" s="12"/>
      <c r="D243" s="13"/>
      <c r="E243" s="11"/>
      <c r="F243" s="11"/>
      <c r="G243" s="11"/>
      <c r="I243" s="4"/>
      <c r="J243" s="5"/>
      <c r="K243" s="4"/>
    </row>
    <row r="244" spans="1:11" ht="206.25" customHeight="1" hidden="1">
      <c r="A244" s="26"/>
      <c r="B244" s="37"/>
      <c r="C244" s="12"/>
      <c r="D244" s="13"/>
      <c r="E244" s="11"/>
      <c r="F244" s="11"/>
      <c r="G244" s="11"/>
      <c r="I244" s="4"/>
      <c r="J244" s="5"/>
      <c r="K244" s="4"/>
    </row>
    <row r="245" spans="1:11" ht="12.75" customHeight="1" hidden="1">
      <c r="A245" s="26">
        <v>138</v>
      </c>
      <c r="B245" s="37"/>
      <c r="C245" s="12"/>
      <c r="D245" s="13"/>
      <c r="E245" s="11"/>
      <c r="F245" s="11"/>
      <c r="G245" s="11"/>
      <c r="I245" s="4"/>
      <c r="J245" s="5"/>
      <c r="K245" s="4"/>
    </row>
    <row r="246" spans="1:11" ht="30" customHeight="1" hidden="1">
      <c r="A246" s="26">
        <v>139</v>
      </c>
      <c r="B246" s="37"/>
      <c r="C246" s="12"/>
      <c r="D246" s="13"/>
      <c r="E246" s="11"/>
      <c r="F246" s="11"/>
      <c r="G246" s="11"/>
      <c r="I246" s="4"/>
      <c r="J246" s="5"/>
      <c r="K246" s="4"/>
    </row>
    <row r="247" spans="1:11" ht="97.5" customHeight="1" hidden="1">
      <c r="A247" s="26">
        <v>137</v>
      </c>
      <c r="B247" s="37" t="s">
        <v>136</v>
      </c>
      <c r="C247" s="12" t="s">
        <v>161</v>
      </c>
      <c r="D247" s="71" t="s">
        <v>108</v>
      </c>
      <c r="E247" s="11"/>
      <c r="F247" s="11"/>
      <c r="G247" s="11"/>
      <c r="I247" s="4"/>
      <c r="J247" s="5"/>
      <c r="K247" s="4"/>
    </row>
    <row r="248" spans="1:11" ht="94.5" customHeight="1" hidden="1">
      <c r="A248" s="26">
        <v>138</v>
      </c>
      <c r="B248" s="37" t="s">
        <v>162</v>
      </c>
      <c r="C248" s="12" t="s">
        <v>163</v>
      </c>
      <c r="D248" s="13" t="s">
        <v>164</v>
      </c>
      <c r="E248" s="11"/>
      <c r="F248" s="11"/>
      <c r="G248" s="11"/>
      <c r="I248" s="4"/>
      <c r="J248" s="5"/>
      <c r="K248" s="4"/>
    </row>
    <row r="249" spans="1:11" ht="93" customHeight="1" hidden="1">
      <c r="A249" s="26">
        <v>139</v>
      </c>
      <c r="B249" s="37" t="s">
        <v>136</v>
      </c>
      <c r="C249" s="12" t="s">
        <v>172</v>
      </c>
      <c r="D249" s="13" t="s">
        <v>97</v>
      </c>
      <c r="E249" s="47"/>
      <c r="F249" s="47"/>
      <c r="G249" s="47"/>
      <c r="I249" s="4"/>
      <c r="J249" s="5"/>
      <c r="K249" s="4"/>
    </row>
    <row r="250" spans="1:11" ht="124.5" customHeight="1" hidden="1">
      <c r="A250" s="26"/>
      <c r="B250" s="37"/>
      <c r="C250" s="12"/>
      <c r="D250" s="78"/>
      <c r="E250" s="47"/>
      <c r="F250" s="47"/>
      <c r="G250" s="47"/>
      <c r="I250" s="4"/>
      <c r="J250" s="5"/>
      <c r="K250" s="4"/>
    </row>
    <row r="251" spans="1:11" ht="126.75" customHeight="1" hidden="1">
      <c r="A251" s="26"/>
      <c r="B251" s="37"/>
      <c r="C251" s="12"/>
      <c r="D251" s="70"/>
      <c r="E251" s="47"/>
      <c r="F251" s="47"/>
      <c r="G251" s="47"/>
      <c r="I251" s="4"/>
      <c r="J251" s="5"/>
      <c r="K251" s="4"/>
    </row>
    <row r="252" spans="1:11" ht="193.5" customHeight="1" hidden="1">
      <c r="A252" s="26"/>
      <c r="B252" s="37"/>
      <c r="C252" s="12"/>
      <c r="D252" s="13"/>
      <c r="E252" s="47"/>
      <c r="F252" s="47"/>
      <c r="G252" s="47"/>
      <c r="I252" s="4"/>
      <c r="J252" s="5"/>
      <c r="K252" s="4"/>
    </row>
    <row r="253" spans="1:11" ht="186.75" customHeight="1" hidden="1">
      <c r="A253" s="26"/>
      <c r="B253" s="37"/>
      <c r="C253" s="12"/>
      <c r="D253" s="13"/>
      <c r="E253" s="11"/>
      <c r="F253" s="11"/>
      <c r="G253" s="11"/>
      <c r="I253" s="4"/>
      <c r="J253" s="5"/>
      <c r="K253" s="4"/>
    </row>
    <row r="254" spans="1:11" ht="109.5" customHeight="1" hidden="1">
      <c r="A254" s="26"/>
      <c r="B254" s="37"/>
      <c r="C254" s="12"/>
      <c r="D254" s="13"/>
      <c r="E254" s="11"/>
      <c r="F254" s="11"/>
      <c r="G254" s="11"/>
      <c r="I254" s="4"/>
      <c r="J254" s="5"/>
      <c r="K254" s="4"/>
    </row>
    <row r="255" spans="1:11" ht="0.75" customHeight="1" hidden="1">
      <c r="A255" s="26">
        <v>143</v>
      </c>
      <c r="B255" s="37" t="s">
        <v>136</v>
      </c>
      <c r="C255" s="12" t="s">
        <v>98</v>
      </c>
      <c r="D255" s="13" t="s">
        <v>99</v>
      </c>
      <c r="E255" s="47"/>
      <c r="F255" s="47"/>
      <c r="G255" s="47"/>
      <c r="I255" s="4"/>
      <c r="J255" s="5"/>
      <c r="K255" s="4"/>
    </row>
    <row r="256" spans="1:11" ht="80.25" customHeight="1" hidden="1">
      <c r="A256" s="26"/>
      <c r="B256" s="37" t="s">
        <v>136</v>
      </c>
      <c r="C256" s="12" t="s">
        <v>106</v>
      </c>
      <c r="D256" s="70" t="s">
        <v>107</v>
      </c>
      <c r="E256" s="47"/>
      <c r="F256" s="47"/>
      <c r="G256" s="47"/>
      <c r="I256" s="4"/>
      <c r="J256" s="5"/>
      <c r="K256" s="4"/>
    </row>
    <row r="257" spans="1:11" ht="94.5" customHeight="1" hidden="1">
      <c r="A257" s="26">
        <v>144</v>
      </c>
      <c r="B257" s="37" t="s">
        <v>136</v>
      </c>
      <c r="C257" s="12" t="s">
        <v>146</v>
      </c>
      <c r="D257" s="13" t="s">
        <v>148</v>
      </c>
      <c r="E257" s="47"/>
      <c r="F257" s="47"/>
      <c r="G257" s="47"/>
      <c r="I257" s="4"/>
      <c r="J257" s="5"/>
      <c r="K257" s="4"/>
    </row>
    <row r="258" spans="1:11" ht="94.5" customHeight="1" hidden="1">
      <c r="A258" s="26">
        <v>145</v>
      </c>
      <c r="B258" s="37" t="s">
        <v>136</v>
      </c>
      <c r="C258" s="12" t="s">
        <v>147</v>
      </c>
      <c r="D258" s="13" t="s">
        <v>149</v>
      </c>
      <c r="E258" s="11"/>
      <c r="F258" s="11"/>
      <c r="G258" s="11"/>
      <c r="I258" s="4"/>
      <c r="J258" s="5"/>
      <c r="K258" s="4"/>
    </row>
    <row r="259" spans="1:11" ht="61.5" customHeight="1" hidden="1">
      <c r="A259" s="26">
        <v>124</v>
      </c>
      <c r="B259" s="37" t="s">
        <v>136</v>
      </c>
      <c r="C259" s="12" t="s">
        <v>155</v>
      </c>
      <c r="D259" s="13" t="s">
        <v>156</v>
      </c>
      <c r="E259" s="11"/>
      <c r="F259" s="11"/>
      <c r="G259" s="11"/>
      <c r="I259" s="4"/>
      <c r="J259" s="5"/>
      <c r="K259" s="4"/>
    </row>
    <row r="260" spans="1:11" ht="62.25" customHeight="1" hidden="1">
      <c r="A260" s="26">
        <v>125</v>
      </c>
      <c r="B260" s="37" t="s">
        <v>136</v>
      </c>
      <c r="C260" s="12" t="s">
        <v>157</v>
      </c>
      <c r="D260" s="13" t="s">
        <v>158</v>
      </c>
      <c r="E260" s="11"/>
      <c r="F260" s="11"/>
      <c r="G260" s="11"/>
      <c r="I260" s="4"/>
      <c r="J260" s="5"/>
      <c r="K260" s="4"/>
    </row>
    <row r="261" spans="1:11" ht="18" customHeight="1" hidden="1">
      <c r="A261" s="26"/>
      <c r="B261" s="46"/>
      <c r="C261" s="12"/>
      <c r="D261" s="13"/>
      <c r="E261" s="69"/>
      <c r="F261" s="69"/>
      <c r="G261" s="69"/>
      <c r="I261" s="4"/>
      <c r="J261" s="5"/>
      <c r="K261" s="4"/>
    </row>
    <row r="262" spans="1:11" ht="66.75" customHeight="1" hidden="1">
      <c r="A262" s="26">
        <v>125</v>
      </c>
      <c r="B262" s="46" t="s">
        <v>136</v>
      </c>
      <c r="C262" s="12" t="s">
        <v>121</v>
      </c>
      <c r="D262" s="13" t="s">
        <v>135</v>
      </c>
      <c r="E262" s="11"/>
      <c r="F262" s="11"/>
      <c r="G262" s="11"/>
      <c r="I262" s="4"/>
      <c r="J262" s="5"/>
      <c r="K262" s="4"/>
    </row>
    <row r="263" spans="1:11" ht="82.5" customHeight="1" hidden="1">
      <c r="A263" s="26">
        <v>126</v>
      </c>
      <c r="B263" s="46" t="s">
        <v>136</v>
      </c>
      <c r="C263" s="12" t="s">
        <v>78</v>
      </c>
      <c r="D263" s="13" t="s">
        <v>79</v>
      </c>
      <c r="E263" s="11"/>
      <c r="F263" s="11"/>
      <c r="G263" s="11"/>
      <c r="I263" s="4"/>
      <c r="J263" s="5"/>
      <c r="K263" s="4"/>
    </row>
    <row r="264" spans="1:11" ht="96" customHeight="1" hidden="1">
      <c r="A264" s="26"/>
      <c r="B264" s="46"/>
      <c r="C264" s="12"/>
      <c r="D264" s="75"/>
      <c r="E264" s="11"/>
      <c r="F264" s="11"/>
      <c r="G264" s="11"/>
      <c r="I264" s="4"/>
      <c r="J264" s="5"/>
      <c r="K264" s="4"/>
    </row>
    <row r="265" spans="1:11" ht="81" customHeight="1" hidden="1">
      <c r="A265" s="26"/>
      <c r="B265" s="46"/>
      <c r="C265" s="12"/>
      <c r="D265" s="74"/>
      <c r="E265" s="11"/>
      <c r="F265" s="11"/>
      <c r="G265" s="11"/>
      <c r="I265" s="4"/>
      <c r="J265" s="5"/>
      <c r="K265" s="4"/>
    </row>
    <row r="266" spans="1:11" ht="34.5" customHeight="1" hidden="1">
      <c r="A266" s="26">
        <v>129</v>
      </c>
      <c r="B266" s="43" t="s">
        <v>136</v>
      </c>
      <c r="C266" s="44" t="s">
        <v>129</v>
      </c>
      <c r="D266" s="45" t="s">
        <v>132</v>
      </c>
      <c r="E266" s="25"/>
      <c r="F266" s="25"/>
      <c r="G266" s="25"/>
      <c r="I266" s="4"/>
      <c r="J266" s="5"/>
      <c r="K266" s="4"/>
    </row>
    <row r="267" spans="1:11" ht="27.75" customHeight="1" hidden="1">
      <c r="A267" s="26">
        <v>130</v>
      </c>
      <c r="B267" s="46" t="s">
        <v>136</v>
      </c>
      <c r="C267" s="44" t="s">
        <v>131</v>
      </c>
      <c r="D267" s="45" t="s">
        <v>132</v>
      </c>
      <c r="E267" s="25"/>
      <c r="F267" s="25"/>
      <c r="G267" s="25"/>
      <c r="I267" s="4"/>
      <c r="J267" s="5"/>
      <c r="K267" s="4"/>
    </row>
    <row r="268" spans="1:11" ht="26.25" customHeight="1" hidden="1">
      <c r="A268" s="26">
        <v>131</v>
      </c>
      <c r="B268" s="46" t="s">
        <v>136</v>
      </c>
      <c r="C268" s="44" t="s">
        <v>116</v>
      </c>
      <c r="D268" s="48" t="s">
        <v>119</v>
      </c>
      <c r="E268" s="11"/>
      <c r="F268" s="11"/>
      <c r="G268" s="11"/>
      <c r="I268" s="4"/>
      <c r="J268" s="5"/>
      <c r="K268" s="4"/>
    </row>
    <row r="269" spans="1:11" ht="47.25" customHeight="1" hidden="1">
      <c r="A269" s="26">
        <v>132</v>
      </c>
      <c r="B269" s="46" t="s">
        <v>136</v>
      </c>
      <c r="C269" s="44" t="s">
        <v>68</v>
      </c>
      <c r="D269" s="48" t="s">
        <v>120</v>
      </c>
      <c r="E269" s="11"/>
      <c r="F269" s="11"/>
      <c r="G269" s="11"/>
      <c r="I269" s="4"/>
      <c r="J269" s="5"/>
      <c r="K269" s="4"/>
    </row>
    <row r="270" spans="1:11" ht="20.25" customHeight="1" hidden="1">
      <c r="A270" s="26">
        <v>149</v>
      </c>
      <c r="B270" s="46" t="s">
        <v>136</v>
      </c>
      <c r="C270" s="44" t="s">
        <v>116</v>
      </c>
      <c r="D270" s="48" t="s">
        <v>167</v>
      </c>
      <c r="E270" s="11"/>
      <c r="F270" s="11"/>
      <c r="G270" s="11"/>
      <c r="I270" s="4"/>
      <c r="J270" s="5"/>
      <c r="K270" s="4"/>
    </row>
    <row r="271" spans="1:11" ht="30.75" customHeight="1" hidden="1">
      <c r="A271" s="26">
        <v>150</v>
      </c>
      <c r="B271" s="46" t="s">
        <v>136</v>
      </c>
      <c r="C271" s="44" t="s">
        <v>68</v>
      </c>
      <c r="D271" s="48" t="s">
        <v>120</v>
      </c>
      <c r="E271" s="11"/>
      <c r="F271" s="11"/>
      <c r="G271" s="11"/>
      <c r="I271" s="4"/>
      <c r="J271" s="5"/>
      <c r="K271" s="4"/>
    </row>
    <row r="272" spans="1:11" ht="0.75" customHeight="1" hidden="1">
      <c r="A272" s="26"/>
      <c r="B272" s="37"/>
      <c r="C272" s="49"/>
      <c r="D272" s="50"/>
      <c r="E272" s="51"/>
      <c r="F272" s="51"/>
      <c r="G272" s="51"/>
      <c r="I272" s="4"/>
      <c r="J272" s="5"/>
      <c r="K272" s="4"/>
    </row>
    <row r="273" spans="1:7" ht="19.5" customHeight="1" hidden="1">
      <c r="A273" s="26"/>
      <c r="B273" s="37"/>
      <c r="C273" s="20"/>
      <c r="D273" s="21"/>
      <c r="E273" s="52"/>
      <c r="F273" s="52"/>
      <c r="G273" s="52"/>
    </row>
    <row r="274" spans="1:7" ht="17.25" customHeight="1" hidden="1">
      <c r="A274" s="26"/>
      <c r="B274" s="37"/>
      <c r="C274" s="12"/>
      <c r="D274" s="13"/>
      <c r="E274" s="52"/>
      <c r="F274" s="52"/>
      <c r="G274" s="52"/>
    </row>
    <row r="275" spans="1:20" ht="50.25" customHeight="1" hidden="1">
      <c r="A275" s="26"/>
      <c r="B275" s="37"/>
      <c r="C275" s="12"/>
      <c r="D275" s="13"/>
      <c r="E275" s="11"/>
      <c r="F275" s="11"/>
      <c r="G275" s="11"/>
      <c r="H275" s="1">
        <f>I275</f>
        <v>3731.8</v>
      </c>
      <c r="I275" s="4">
        <v>3731.8</v>
      </c>
      <c r="R275" s="1">
        <f>H275</f>
        <v>3731.8</v>
      </c>
      <c r="S275" s="1">
        <v>4000</v>
      </c>
      <c r="T275" s="1">
        <v>1942.8</v>
      </c>
    </row>
    <row r="276" spans="1:9" ht="95.25" customHeight="1">
      <c r="A276" s="26">
        <v>110</v>
      </c>
      <c r="B276" s="37" t="s">
        <v>136</v>
      </c>
      <c r="C276" s="12" t="s">
        <v>334</v>
      </c>
      <c r="D276" s="81" t="s">
        <v>339</v>
      </c>
      <c r="E276" s="11">
        <f>E277</f>
        <v>1.3</v>
      </c>
      <c r="F276" s="11"/>
      <c r="G276" s="11"/>
      <c r="I276" s="4"/>
    </row>
    <row r="277" spans="1:9" ht="78.75" customHeight="1">
      <c r="A277" s="26">
        <v>111</v>
      </c>
      <c r="B277" s="37" t="s">
        <v>136</v>
      </c>
      <c r="C277" s="12" t="s">
        <v>338</v>
      </c>
      <c r="D277" s="80" t="s">
        <v>337</v>
      </c>
      <c r="E277" s="11">
        <f>E278</f>
        <v>1.3</v>
      </c>
      <c r="F277" s="11"/>
      <c r="G277" s="11"/>
      <c r="I277" s="4"/>
    </row>
    <row r="278" spans="1:9" ht="223.5" customHeight="1">
      <c r="A278" s="26">
        <v>112</v>
      </c>
      <c r="B278" s="37" t="s">
        <v>136</v>
      </c>
      <c r="C278" s="12" t="s">
        <v>335</v>
      </c>
      <c r="D278" s="79" t="s">
        <v>336</v>
      </c>
      <c r="E278" s="11">
        <v>1.3</v>
      </c>
      <c r="F278" s="11"/>
      <c r="G278" s="11"/>
      <c r="I278" s="4"/>
    </row>
    <row r="279" spans="1:9" ht="110.25">
      <c r="A279" s="26">
        <v>113</v>
      </c>
      <c r="B279" s="37" t="s">
        <v>136</v>
      </c>
      <c r="C279" s="12" t="s">
        <v>302</v>
      </c>
      <c r="D279" s="13" t="s">
        <v>303</v>
      </c>
      <c r="E279" s="11">
        <f>E280</f>
        <v>2583.2</v>
      </c>
      <c r="F279" s="11">
        <f>F280</f>
        <v>861.0999999999999</v>
      </c>
      <c r="G279" s="11">
        <f>G280</f>
        <v>1722.1</v>
      </c>
      <c r="I279" s="4"/>
    </row>
    <row r="280" spans="1:9" ht="91.5" customHeight="1">
      <c r="A280" s="26">
        <v>114</v>
      </c>
      <c r="B280" s="37" t="s">
        <v>136</v>
      </c>
      <c r="C280" s="12" t="s">
        <v>269</v>
      </c>
      <c r="D280" s="13" t="s">
        <v>304</v>
      </c>
      <c r="E280" s="11">
        <f>E281+E282</f>
        <v>2583.2</v>
      </c>
      <c r="F280" s="11">
        <f>F281+F282</f>
        <v>861.0999999999999</v>
      </c>
      <c r="G280" s="11">
        <f>G281+G282</f>
        <v>1722.1</v>
      </c>
      <c r="I280" s="4"/>
    </row>
    <row r="281" spans="1:9" ht="204" customHeight="1">
      <c r="A281" s="26">
        <v>115</v>
      </c>
      <c r="B281" s="37" t="s">
        <v>136</v>
      </c>
      <c r="C281" s="12" t="s">
        <v>270</v>
      </c>
      <c r="D281" s="13" t="s">
        <v>321</v>
      </c>
      <c r="E281" s="11">
        <v>737</v>
      </c>
      <c r="F281" s="11">
        <v>387.4</v>
      </c>
      <c r="G281" s="11">
        <v>769.8</v>
      </c>
      <c r="I281" s="4"/>
    </row>
    <row r="282" spans="1:9" ht="204" customHeight="1">
      <c r="A282" s="26">
        <v>116</v>
      </c>
      <c r="B282" s="37" t="s">
        <v>136</v>
      </c>
      <c r="C282" s="12" t="s">
        <v>271</v>
      </c>
      <c r="D282" s="13" t="s">
        <v>322</v>
      </c>
      <c r="E282" s="11">
        <v>1846.2</v>
      </c>
      <c r="F282" s="11">
        <v>473.7</v>
      </c>
      <c r="G282" s="11">
        <v>952.3</v>
      </c>
      <c r="I282" s="4"/>
    </row>
    <row r="283" spans="1:9" ht="21" customHeight="1">
      <c r="A283" s="26">
        <v>117</v>
      </c>
      <c r="B283" s="37" t="s">
        <v>136</v>
      </c>
      <c r="C283" s="12" t="s">
        <v>262</v>
      </c>
      <c r="D283" s="13" t="s">
        <v>263</v>
      </c>
      <c r="E283" s="11">
        <f>E284+E286</f>
        <v>14940.74</v>
      </c>
      <c r="F283" s="11">
        <f>F284+F286</f>
        <v>14940.74</v>
      </c>
      <c r="G283" s="11">
        <f>G284+G286</f>
        <v>14940.74</v>
      </c>
      <c r="I283" s="4"/>
    </row>
    <row r="284" spans="1:9" ht="95.25" customHeight="1">
      <c r="A284" s="26">
        <v>118</v>
      </c>
      <c r="B284" s="37" t="s">
        <v>136</v>
      </c>
      <c r="C284" s="12" t="s">
        <v>121</v>
      </c>
      <c r="D284" s="13" t="s">
        <v>264</v>
      </c>
      <c r="E284" s="11">
        <f>E285</f>
        <v>14928.34</v>
      </c>
      <c r="F284" s="11">
        <f>F285</f>
        <v>14928.34</v>
      </c>
      <c r="G284" s="11">
        <f>G285</f>
        <v>14928.34</v>
      </c>
      <c r="I284" s="4"/>
    </row>
    <row r="285" spans="1:9" ht="111" customHeight="1">
      <c r="A285" s="26">
        <v>119</v>
      </c>
      <c r="B285" s="37" t="s">
        <v>136</v>
      </c>
      <c r="C285" s="12" t="s">
        <v>78</v>
      </c>
      <c r="D285" s="13" t="s">
        <v>265</v>
      </c>
      <c r="E285" s="11">
        <v>14928.34</v>
      </c>
      <c r="F285" s="11">
        <v>14928.34</v>
      </c>
      <c r="G285" s="11">
        <v>14928.34</v>
      </c>
      <c r="I285" s="4"/>
    </row>
    <row r="286" spans="1:9" ht="95.25" customHeight="1">
      <c r="A286" s="26">
        <v>120</v>
      </c>
      <c r="B286" s="37" t="s">
        <v>136</v>
      </c>
      <c r="C286" s="12" t="s">
        <v>292</v>
      </c>
      <c r="D286" s="13" t="s">
        <v>293</v>
      </c>
      <c r="E286" s="11">
        <f>E287</f>
        <v>12.4</v>
      </c>
      <c r="F286" s="11">
        <f>F287</f>
        <v>12.4</v>
      </c>
      <c r="G286" s="11">
        <f>G287</f>
        <v>12.4</v>
      </c>
      <c r="I286" s="4"/>
    </row>
    <row r="287" spans="1:9" ht="189" customHeight="1">
      <c r="A287" s="26">
        <v>121</v>
      </c>
      <c r="B287" s="37" t="s">
        <v>136</v>
      </c>
      <c r="C287" s="12" t="s">
        <v>294</v>
      </c>
      <c r="D287" s="13" t="s">
        <v>301</v>
      </c>
      <c r="E287" s="11">
        <v>12.4</v>
      </c>
      <c r="F287" s="11">
        <v>12.4</v>
      </c>
      <c r="G287" s="11">
        <v>12.4</v>
      </c>
      <c r="I287" s="4"/>
    </row>
    <row r="288" spans="1:9" ht="18.75" customHeight="1">
      <c r="A288" s="26">
        <v>122</v>
      </c>
      <c r="B288" s="37" t="s">
        <v>136</v>
      </c>
      <c r="C288" s="12" t="s">
        <v>116</v>
      </c>
      <c r="D288" s="13" t="s">
        <v>167</v>
      </c>
      <c r="E288" s="11"/>
      <c r="F288" s="11">
        <f>F289</f>
        <v>5721.25</v>
      </c>
      <c r="G288" s="11">
        <f>G289</f>
        <v>10105.17</v>
      </c>
      <c r="I288" s="4"/>
    </row>
    <row r="289" spans="1:9" ht="30.75" customHeight="1">
      <c r="A289" s="26">
        <v>123</v>
      </c>
      <c r="B289" s="37" t="s">
        <v>136</v>
      </c>
      <c r="C289" s="12" t="s">
        <v>68</v>
      </c>
      <c r="D289" s="13" t="s">
        <v>120</v>
      </c>
      <c r="E289" s="11"/>
      <c r="F289" s="11">
        <f>F290</f>
        <v>5721.25</v>
      </c>
      <c r="G289" s="11">
        <f>G290</f>
        <v>10105.17</v>
      </c>
      <c r="I289" s="4"/>
    </row>
    <row r="290" spans="1:9" ht="30" customHeight="1">
      <c r="A290" s="26">
        <v>124</v>
      </c>
      <c r="B290" s="37" t="s">
        <v>136</v>
      </c>
      <c r="C290" s="12" t="s">
        <v>260</v>
      </c>
      <c r="D290" s="13" t="s">
        <v>120</v>
      </c>
      <c r="E290" s="11"/>
      <c r="F290" s="11">
        <v>5721.25</v>
      </c>
      <c r="G290" s="11">
        <v>10105.17</v>
      </c>
      <c r="I290" s="4"/>
    </row>
    <row r="291" spans="1:7" ht="23.25" customHeight="1">
      <c r="A291" s="26">
        <v>125</v>
      </c>
      <c r="B291" s="26"/>
      <c r="C291" s="53" t="s">
        <v>58</v>
      </c>
      <c r="D291" s="54"/>
      <c r="E291" s="55">
        <f>E7+E103</f>
        <v>319913.64</v>
      </c>
      <c r="F291" s="55">
        <f>F7+F103</f>
        <v>306047.69</v>
      </c>
      <c r="G291" s="55">
        <f>G7+G103</f>
        <v>312494.61</v>
      </c>
    </row>
    <row r="292" spans="1:7" ht="27.75" customHeight="1">
      <c r="A292" s="57"/>
      <c r="B292" s="58"/>
      <c r="C292" s="8"/>
      <c r="D292" s="4"/>
      <c r="F292" s="8"/>
      <c r="G292" s="59"/>
    </row>
    <row r="293" spans="1:7" ht="12.75" customHeight="1" hidden="1">
      <c r="A293" s="60"/>
      <c r="B293" s="58"/>
      <c r="C293" s="8"/>
      <c r="D293" s="4"/>
      <c r="E293" s="8"/>
      <c r="F293" s="8"/>
      <c r="G293" s="59"/>
    </row>
    <row r="294" spans="1:7" ht="15.75">
      <c r="A294" s="4"/>
      <c r="B294" s="8"/>
      <c r="C294" s="8"/>
      <c r="D294" s="4"/>
      <c r="E294" s="8"/>
      <c r="F294" s="8"/>
      <c r="G294" s="59"/>
    </row>
    <row r="295" spans="1:7" ht="15.75">
      <c r="A295" s="4"/>
      <c r="B295" s="8"/>
      <c r="C295" s="8"/>
      <c r="D295" s="4"/>
      <c r="E295" s="4"/>
      <c r="F295" s="4"/>
      <c r="G295" s="61"/>
    </row>
    <row r="296" spans="1:7" ht="15.75" hidden="1">
      <c r="A296" s="4"/>
      <c r="B296" s="8"/>
      <c r="C296" s="8"/>
      <c r="D296" s="4"/>
      <c r="E296" s="4"/>
      <c r="F296" s="4"/>
      <c r="G296" s="61"/>
    </row>
    <row r="297" spans="1:7" ht="19.5" customHeight="1">
      <c r="A297" s="4"/>
      <c r="B297" s="8"/>
      <c r="C297" s="8"/>
      <c r="D297" s="8"/>
      <c r="E297" s="4"/>
      <c r="F297" s="8"/>
      <c r="G297" s="61"/>
    </row>
    <row r="298" spans="1:7" ht="15.75">
      <c r="A298" s="4"/>
      <c r="B298" s="8"/>
      <c r="C298" s="8"/>
      <c r="D298" s="4"/>
      <c r="E298" s="4"/>
      <c r="F298" s="4"/>
      <c r="G298" s="61"/>
    </row>
    <row r="299" spans="1:7" ht="15.75" customHeight="1">
      <c r="A299" s="4"/>
      <c r="B299" s="8"/>
      <c r="C299" s="8"/>
      <c r="D299" s="4"/>
      <c r="E299" s="4"/>
      <c r="F299" s="4"/>
      <c r="G299" s="61"/>
    </row>
    <row r="300" spans="1:7" ht="15.75">
      <c r="A300" s="4"/>
      <c r="B300" s="8"/>
      <c r="C300" s="8"/>
      <c r="D300" s="4"/>
      <c r="E300" s="4"/>
      <c r="F300" s="4"/>
      <c r="G300" s="61"/>
    </row>
    <row r="301" spans="1:7" ht="15.75">
      <c r="A301" s="4"/>
      <c r="B301" s="8"/>
      <c r="C301" s="8"/>
      <c r="D301" s="4"/>
      <c r="E301" s="4"/>
      <c r="F301" s="4"/>
      <c r="G301" s="61"/>
    </row>
    <row r="302" spans="1:7" ht="15.75">
      <c r="A302" s="4"/>
      <c r="B302" s="8"/>
      <c r="C302" s="8"/>
      <c r="D302" s="4"/>
      <c r="E302" s="4"/>
      <c r="F302" s="4"/>
      <c r="G302" s="61"/>
    </row>
    <row r="303" spans="1:7" ht="15.75">
      <c r="A303" s="4"/>
      <c r="B303" s="8"/>
      <c r="C303" s="8"/>
      <c r="D303" s="4"/>
      <c r="E303" s="4"/>
      <c r="F303" s="4"/>
      <c r="G303" s="61"/>
    </row>
    <row r="304" spans="1:7" ht="15.75">
      <c r="A304" s="4"/>
      <c r="B304" s="8"/>
      <c r="C304" s="8"/>
      <c r="D304" s="4"/>
      <c r="E304" s="4"/>
      <c r="F304" s="4"/>
      <c r="G304" s="61"/>
    </row>
    <row r="305" spans="1:7" ht="15.75">
      <c r="A305" s="4"/>
      <c r="B305" s="8"/>
      <c r="C305" s="8"/>
      <c r="D305" s="4"/>
      <c r="E305" s="4"/>
      <c r="F305" s="4"/>
      <c r="G305" s="61"/>
    </row>
    <row r="306" spans="1:7" ht="15.75">
      <c r="A306" s="4"/>
      <c r="B306" s="4"/>
      <c r="C306" s="4"/>
      <c r="D306" s="4"/>
      <c r="E306" s="4"/>
      <c r="F306" s="4"/>
      <c r="G306" s="61"/>
    </row>
    <row r="307" spans="1:7" ht="15.75">
      <c r="A307" s="4"/>
      <c r="B307" s="4"/>
      <c r="C307" s="4"/>
      <c r="D307" s="4"/>
      <c r="E307" s="4"/>
      <c r="F307" s="4"/>
      <c r="G307" s="61"/>
    </row>
    <row r="308" spans="1:7" ht="15.75">
      <c r="A308" s="4"/>
      <c r="B308" s="4"/>
      <c r="C308" s="4"/>
      <c r="D308" s="4"/>
      <c r="E308" s="4"/>
      <c r="F308" s="4"/>
      <c r="G308" s="61"/>
    </row>
    <row r="309" spans="1:7" ht="15.75">
      <c r="A309" s="4"/>
      <c r="B309" s="4"/>
      <c r="C309" s="4"/>
      <c r="D309" s="4"/>
      <c r="E309" s="4"/>
      <c r="F309" s="4"/>
      <c r="G309" s="61"/>
    </row>
    <row r="310" spans="1:7" ht="15.75">
      <c r="A310" s="4"/>
      <c r="B310" s="4"/>
      <c r="C310" s="4"/>
      <c r="D310" s="4"/>
      <c r="E310" s="4"/>
      <c r="F310" s="4"/>
      <c r="G310" s="61"/>
    </row>
    <row r="311" spans="1:7" ht="15.75">
      <c r="A311" s="4"/>
      <c r="B311" s="4"/>
      <c r="C311" s="4"/>
      <c r="D311" s="4"/>
      <c r="E311" s="4"/>
      <c r="F311" s="4"/>
      <c r="G311" s="61"/>
    </row>
    <row r="312" spans="1:7" ht="15.75">
      <c r="A312" s="4"/>
      <c r="B312" s="4"/>
      <c r="C312" s="4"/>
      <c r="D312" s="4"/>
      <c r="E312" s="4"/>
      <c r="F312" s="4"/>
      <c r="G312" s="61"/>
    </row>
    <row r="313" spans="1:7" ht="15.75">
      <c r="A313" s="4"/>
      <c r="B313" s="4"/>
      <c r="C313" s="4"/>
      <c r="D313" s="4"/>
      <c r="E313" s="4"/>
      <c r="F313" s="4"/>
      <c r="G313" s="61"/>
    </row>
    <row r="314" spans="1:7" ht="15.75">
      <c r="A314" s="4"/>
      <c r="B314" s="4"/>
      <c r="C314" s="4"/>
      <c r="D314" s="4"/>
      <c r="E314" s="4"/>
      <c r="F314" s="4"/>
      <c r="G314" s="61"/>
    </row>
    <row r="315" spans="1:7" ht="15.75">
      <c r="A315" s="4"/>
      <c r="B315" s="4"/>
      <c r="C315" s="4"/>
      <c r="D315" s="4"/>
      <c r="E315" s="4"/>
      <c r="F315" s="4"/>
      <c r="G315" s="61"/>
    </row>
    <row r="316" spans="1:7" ht="15.75">
      <c r="A316" s="4"/>
      <c r="B316" s="4"/>
      <c r="C316" s="4"/>
      <c r="D316" s="4"/>
      <c r="E316" s="4"/>
      <c r="F316" s="4"/>
      <c r="G316" s="61"/>
    </row>
    <row r="317" spans="1:7" ht="15.75">
      <c r="A317" s="4"/>
      <c r="B317" s="4"/>
      <c r="C317" s="4"/>
      <c r="D317" s="4"/>
      <c r="E317" s="4"/>
      <c r="F317" s="4"/>
      <c r="G317" s="61"/>
    </row>
    <row r="318" spans="1:7" ht="15.75">
      <c r="A318" s="4"/>
      <c r="B318" s="4"/>
      <c r="C318" s="4"/>
      <c r="D318" s="4"/>
      <c r="E318" s="4"/>
      <c r="F318" s="4"/>
      <c r="G318" s="61"/>
    </row>
    <row r="319" spans="1:7" ht="15.75">
      <c r="A319" s="4"/>
      <c r="B319" s="4"/>
      <c r="C319" s="4"/>
      <c r="D319" s="4"/>
      <c r="E319" s="4"/>
      <c r="F319" s="4"/>
      <c r="G319" s="61"/>
    </row>
    <row r="320" spans="1:7" ht="15.75">
      <c r="A320" s="4"/>
      <c r="B320" s="4"/>
      <c r="C320" s="4"/>
      <c r="D320" s="4"/>
      <c r="E320" s="4"/>
      <c r="F320" s="4"/>
      <c r="G320" s="61"/>
    </row>
    <row r="321" spans="1:7" ht="15.75">
      <c r="A321" s="4"/>
      <c r="B321" s="4"/>
      <c r="C321" s="4"/>
      <c r="D321" s="4"/>
      <c r="E321" s="4"/>
      <c r="F321" s="4"/>
      <c r="G321" s="61"/>
    </row>
    <row r="322" spans="1:7" ht="15.75">
      <c r="A322" s="4"/>
      <c r="B322" s="4"/>
      <c r="C322" s="4"/>
      <c r="D322" s="4"/>
      <c r="E322" s="4"/>
      <c r="F322" s="4"/>
      <c r="G322" s="61"/>
    </row>
    <row r="323" spans="1:7" ht="15.75">
      <c r="A323" s="4"/>
      <c r="B323" s="4"/>
      <c r="C323" s="4"/>
      <c r="D323" s="4"/>
      <c r="E323" s="4"/>
      <c r="F323" s="4"/>
      <c r="G323" s="61"/>
    </row>
    <row r="324" spans="1:7" ht="15.75">
      <c r="A324" s="4"/>
      <c r="B324" s="4"/>
      <c r="C324" s="4"/>
      <c r="D324" s="4"/>
      <c r="E324" s="4"/>
      <c r="F324" s="4"/>
      <c r="G324" s="61"/>
    </row>
    <row r="325" spans="1:7" ht="15.75">
      <c r="A325" s="4"/>
      <c r="B325" s="4"/>
      <c r="C325" s="4"/>
      <c r="D325" s="4"/>
      <c r="E325" s="4"/>
      <c r="F325" s="4"/>
      <c r="G325" s="61"/>
    </row>
    <row r="326" spans="1:7" ht="6.75" customHeight="1">
      <c r="A326" s="4"/>
      <c r="B326" s="4"/>
      <c r="C326" s="4"/>
      <c r="D326" s="4"/>
      <c r="E326" s="4"/>
      <c r="F326" s="4"/>
      <c r="G326" s="61"/>
    </row>
    <row r="327" spans="1:7" ht="15.75" hidden="1">
      <c r="A327" s="4"/>
      <c r="B327" s="4"/>
      <c r="C327" s="4"/>
      <c r="D327" s="4"/>
      <c r="E327" s="4"/>
      <c r="F327" s="4"/>
      <c r="G327" s="61"/>
    </row>
    <row r="328" spans="1:7" ht="15.75" hidden="1">
      <c r="A328" s="4"/>
      <c r="B328" s="4"/>
      <c r="C328" s="4"/>
      <c r="D328" s="4"/>
      <c r="E328" s="4"/>
      <c r="F328" s="4"/>
      <c r="G328" s="61"/>
    </row>
    <row r="329" ht="15.75" hidden="1">
      <c r="G329" s="6"/>
    </row>
    <row r="330" ht="15.75" hidden="1">
      <c r="G330" s="6"/>
    </row>
    <row r="331" ht="15.75" hidden="1">
      <c r="G331" s="6"/>
    </row>
    <row r="332" ht="15.75" hidden="1">
      <c r="G332" s="6"/>
    </row>
    <row r="333" ht="15.75" hidden="1">
      <c r="G333" s="6"/>
    </row>
    <row r="334" ht="15.75" hidden="1">
      <c r="G334" s="6"/>
    </row>
    <row r="335" ht="15.75" hidden="1">
      <c r="G335" s="6"/>
    </row>
    <row r="336" ht="15.75" hidden="1">
      <c r="G336" s="6"/>
    </row>
    <row r="337" ht="15.75" hidden="1">
      <c r="G337" s="6"/>
    </row>
    <row r="338" ht="15.75" hidden="1">
      <c r="G338" s="6"/>
    </row>
    <row r="339" ht="15.75" hidden="1">
      <c r="G339" s="6"/>
    </row>
    <row r="340" ht="15.75" hidden="1">
      <c r="G340" s="6"/>
    </row>
    <row r="341" ht="15.75" hidden="1">
      <c r="G341" s="6"/>
    </row>
    <row r="342" ht="15.75" hidden="1">
      <c r="G342" s="6"/>
    </row>
    <row r="343" ht="15.75" hidden="1">
      <c r="G343" s="6"/>
    </row>
    <row r="344" ht="15.75" hidden="1">
      <c r="G344" s="6"/>
    </row>
    <row r="345" ht="15.75" hidden="1">
      <c r="G345" s="6"/>
    </row>
    <row r="346" ht="15.75" hidden="1">
      <c r="G346" s="6"/>
    </row>
    <row r="347" ht="15.75" hidden="1">
      <c r="G347" s="6"/>
    </row>
    <row r="348" ht="15.75" hidden="1">
      <c r="G348" s="6"/>
    </row>
    <row r="349" ht="15.75" hidden="1">
      <c r="G349" s="6"/>
    </row>
    <row r="350" ht="15.75" hidden="1">
      <c r="G350" s="6"/>
    </row>
    <row r="351" ht="15.75" hidden="1">
      <c r="G351" s="6"/>
    </row>
    <row r="352" ht="15.75" hidden="1">
      <c r="G352" s="6"/>
    </row>
    <row r="353" ht="15.75" hidden="1">
      <c r="G353" s="6"/>
    </row>
    <row r="354" ht="15.75" hidden="1">
      <c r="G354" s="6"/>
    </row>
    <row r="355" ht="15.75" hidden="1">
      <c r="G355" s="6"/>
    </row>
    <row r="356" ht="15.75" hidden="1">
      <c r="G356" s="6"/>
    </row>
    <row r="357" ht="15.75" hidden="1">
      <c r="G357" s="6"/>
    </row>
    <row r="358" ht="15.75" hidden="1">
      <c r="G358" s="6"/>
    </row>
    <row r="359" ht="15.75" hidden="1">
      <c r="G359" s="6"/>
    </row>
    <row r="360" ht="15.75" hidden="1">
      <c r="G360" s="6"/>
    </row>
    <row r="361" ht="15.75" hidden="1">
      <c r="G361" s="6"/>
    </row>
    <row r="362" ht="15.75" hidden="1">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6"/>
    </row>
    <row r="794" ht="15.75">
      <c r="G794" s="6"/>
    </row>
    <row r="795" ht="15.75">
      <c r="G795" s="6"/>
    </row>
    <row r="796" ht="15.75">
      <c r="G796" s="6"/>
    </row>
    <row r="797" ht="15.75">
      <c r="G797" s="6"/>
    </row>
    <row r="798" ht="15.75">
      <c r="G798" s="7"/>
    </row>
  </sheetData>
  <sheetProtection/>
  <mergeCells count="14">
    <mergeCell ref="D5:D6"/>
    <mergeCell ref="G5:G6"/>
    <mergeCell ref="F5:F6"/>
    <mergeCell ref="C106:C107"/>
    <mergeCell ref="F106:F107"/>
    <mergeCell ref="E5:E6"/>
    <mergeCell ref="E106:E107"/>
    <mergeCell ref="D106:D107"/>
    <mergeCell ref="C1:G1"/>
    <mergeCell ref="E2:G2"/>
    <mergeCell ref="E3:G3"/>
    <mergeCell ref="G106:G107"/>
    <mergeCell ref="A4:G4"/>
    <mergeCell ref="C5:C6"/>
  </mergeCells>
  <printOptions horizontalCentered="1"/>
  <pageMargins left="0.5905511811023623" right="0.3937007874015748" top="0.5905511811023623" bottom="0.3937007874015748" header="0.5118110236220472" footer="0.5118110236220472"/>
  <pageSetup horizontalDpi="600" verticalDpi="600" orientation="portrait" paperSize="9" scale="70" r:id="rId1"/>
  <rowBreaks count="3" manualBreakCount="3">
    <brk id="362" max="6" man="1"/>
    <brk id="434" max="6" man="1"/>
    <brk id="70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Райсовет</cp:lastModifiedBy>
  <cp:lastPrinted>2015-01-26T03:26:00Z</cp:lastPrinted>
  <dcterms:created xsi:type="dcterms:W3CDTF">1996-10-08T23:32:33Z</dcterms:created>
  <dcterms:modified xsi:type="dcterms:W3CDTF">2015-01-30T02:45:26Z</dcterms:modified>
  <cp:category/>
  <cp:version/>
  <cp:contentType/>
  <cp:contentStatus/>
</cp:coreProperties>
</file>