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<sst xmlns="http://schemas.openxmlformats.org/spreadsheetml/2006/main" count="137" uniqueCount="132">
  <si>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</si>
  <si>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</si>
  <si>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</si>
  <si>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</si>
  <si>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</si>
  <si>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</si>
  <si>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</si>
  <si>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</si>
  <si>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</si>
  <si>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</si>
  <si>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</si>
  <si>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</si>
  <si>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</si>
  <si>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</si>
  <si>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</si>
  <si>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</si>
  <si>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</si>
  <si>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</si>
  <si>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</si>
  <si>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</si>
  <si>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</si>
  <si>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</si>
  <si>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</si>
  <si>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</si>
  <si>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</si>
  <si>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</si>
  <si>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</si>
  <si>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</si>
  <si>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</si>
  <si>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</si>
  <si>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</si>
  <si>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</si>
  <si>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</si>
  <si>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</si>
  <si>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</si>
  <si>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</si>
  <si>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</si>
  <si>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</si>
  <si>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</si>
  <si>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</si>
  <si>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</si>
  <si>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</si>
  <si>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</si>
  <si>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</si>
  <si>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</si>
  <si>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</si>
  <si>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</si>
  <si>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</si>
  <si>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</si>
  <si>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</si>
  <si>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</si>
  <si>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</si>
  <si>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</si>
  <si>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</si>
  <si>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</si>
  <si>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</si>
  <si>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</si>
  <si>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</si>
  <si>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</si>
  <si>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</si>
  <si>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</si>
  <si>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</si>
  <si>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</si>
  <si>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</si>
  <si>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</si>
  <si>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</si>
  <si>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</si>
  <si>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</si>
  <si>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</si>
  <si>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</si>
  <si>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</si>
  <si>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</si>
  <si>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</si>
  <si>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</si>
  <si>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</si>
  <si>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</si>
  <si>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</si>
  <si>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</si>
  <si>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</si>
  <si>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</si>
  <si>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</si>
  <si>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</si>
  <si>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</si>
  <si>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</si>
  <si>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</si>
  <si>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</si>
  <si>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</si>
  <si>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</si>
  <si>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</si>
  <si>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</si>
  <si>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</si>
  <si>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</si>
  <si>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</si>
  <si>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</si>
  <si>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</si>
  <si>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</si>
  <si>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</si>
  <si>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</si>
  <si>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</si>
  <si>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</si>
  <si>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</si>
  <si>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</si>
  <si>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</si>
  <si>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</si>
  <si>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</si>
  <si>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</si>
  <si>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</si>
  <si>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</si>
  <si>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</si>
  <si>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</si>
  <si>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</si>
  <si>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</si>
  <si>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</si>
  <si>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</si>
  <si>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</si>
  <si>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</si>
  <si>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</si>
  <si>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</si>
  <si>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</si>
  <si>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</si>
  <si>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</si>
  <si>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</si>
  <si>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</si>
  <si>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</si>
  <si>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</si>
  <si>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</si>
  <si>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</si>
  <si>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</si>
  <si>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</si>
  <si>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</si>
  <si>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Приложение  № 3 к Решению</t>
  </si>
  <si>
    <t>Пировского  районного Совета депутатов "О внесении изменений в решение Пировского районного Совета депутатов "О районном бюджете на 2014 год и  плановый период 2015 и 2016 годов"  от 26.02.2014 № 50-312р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</si>
</sst>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80" zoomScaleNormal="80" zoomScaleSheetLayoutView="100" zoomScalePageLayoutView="0" workbookViewId="0" topLeftCell="A44">
      <selection activeCell="H6" sqref="H6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bestFit="1" customWidth="1"/>
    <col min="4" max="4" width="15.125" style="0" bestFit="1" customWidth="1"/>
    <col min="5" max="5" width="14.25390625" style="0" bestFit="1" customWidth="1"/>
    <col min="6" max="6" width="14.625" style="0" customWidth="1"/>
  </cols>
  <sheetData>
    <row r="1" spans="1:6" ht="15.75">
      <c r="A1" s="2"/>
      <c r="C1" s="1"/>
      <c r="D1" s="27" t="s">
        <v>130</v>
      </c>
      <c r="E1" s="27"/>
      <c r="F1" s="27"/>
    </row>
    <row r="2" spans="1:6" ht="82.5" customHeight="1">
      <c r="A2" s="2"/>
      <c r="C2" s="1"/>
      <c r="D2" s="26" t="s">
        <v>131</v>
      </c>
      <c r="E2" s="26"/>
      <c r="F2" s="26"/>
    </row>
    <row r="3" spans="4:6" ht="10.5" customHeight="1">
      <c r="D3" s="22"/>
      <c r="E3" s="22"/>
      <c r="F3" s="22"/>
    </row>
    <row r="4" spans="4:6" ht="15.75" hidden="1">
      <c r="D4" s="21"/>
      <c r="E4" s="21"/>
      <c r="F4" s="21"/>
    </row>
    <row r="5" spans="1:6" ht="56.25" customHeight="1">
      <c r="A5" s="24" t="s">
        <v>93</v>
      </c>
      <c r="B5" s="24"/>
      <c r="C5" s="24"/>
      <c r="D5" s="24"/>
      <c r="E5" s="24"/>
      <c r="F5" s="24"/>
    </row>
    <row r="6" spans="1:6" ht="14.25" customHeight="1">
      <c r="A6" s="6"/>
      <c r="B6" s="16"/>
      <c r="C6" s="5"/>
      <c r="D6" s="5"/>
      <c r="E6" s="5"/>
      <c r="F6" s="5"/>
    </row>
    <row r="7" spans="1:6" ht="15.75" hidden="1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94</v>
      </c>
      <c r="D8" s="10" t="s">
        <v>91</v>
      </c>
      <c r="E8" s="10" t="s">
        <v>72</v>
      </c>
      <c r="F8" s="10" t="s">
        <v>92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77</v>
      </c>
      <c r="C10" s="19" t="s">
        <v>2</v>
      </c>
      <c r="D10" s="23">
        <f>D11+D12+D13+D14+D15+D16</f>
        <v>32631.409999999996</v>
      </c>
      <c r="E10" s="23">
        <f>E11+E12+E13+E14+E15+E16</f>
        <v>29360.059999999998</v>
      </c>
      <c r="F10" s="23">
        <f>F11+F12+F13+F14+F15+F16</f>
        <v>30120.21</v>
      </c>
    </row>
    <row r="11" spans="1:6" ht="63">
      <c r="A11" s="13" t="s">
        <v>1</v>
      </c>
      <c r="B11" s="14" t="s">
        <v>78</v>
      </c>
      <c r="C11" s="19" t="s">
        <v>4</v>
      </c>
      <c r="D11" s="23">
        <v>1080.3</v>
      </c>
      <c r="E11" s="20">
        <v>1080.3</v>
      </c>
      <c r="F11" s="23">
        <v>1080.3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3">
        <v>391.8</v>
      </c>
      <c r="E12" s="20">
        <v>391.8</v>
      </c>
      <c r="F12" s="23">
        <v>391.8</v>
      </c>
    </row>
    <row r="13" spans="1:6" ht="94.5">
      <c r="A13" s="11" t="s">
        <v>6</v>
      </c>
      <c r="B13" s="14" t="s">
        <v>8</v>
      </c>
      <c r="C13" s="19" t="s">
        <v>10</v>
      </c>
      <c r="D13" s="23">
        <v>20748.94</v>
      </c>
      <c r="E13" s="20">
        <v>17705.76</v>
      </c>
      <c r="F13" s="23">
        <v>18408.21</v>
      </c>
    </row>
    <row r="14" spans="1:6" ht="78.75">
      <c r="A14" s="11" t="s">
        <v>9</v>
      </c>
      <c r="B14" s="14" t="s">
        <v>11</v>
      </c>
      <c r="C14" s="19" t="s">
        <v>12</v>
      </c>
      <c r="D14" s="23">
        <f>4571+104</f>
        <v>4675</v>
      </c>
      <c r="E14" s="20">
        <v>4601</v>
      </c>
      <c r="F14" s="23">
        <v>4601</v>
      </c>
    </row>
    <row r="15" spans="1:6" ht="15.75">
      <c r="A15" s="13" t="s">
        <v>95</v>
      </c>
      <c r="B15" s="14" t="s">
        <v>13</v>
      </c>
      <c r="C15" s="19" t="s">
        <v>14</v>
      </c>
      <c r="D15" s="23">
        <v>500</v>
      </c>
      <c r="E15" s="20">
        <v>500</v>
      </c>
      <c r="F15" s="23">
        <v>500</v>
      </c>
    </row>
    <row r="16" spans="1:6" ht="15.75" customHeight="1">
      <c r="A16" s="13" t="s">
        <v>96</v>
      </c>
      <c r="B16" s="14" t="s">
        <v>15</v>
      </c>
      <c r="C16" s="19" t="s">
        <v>16</v>
      </c>
      <c r="D16" s="23">
        <v>5235.37</v>
      </c>
      <c r="E16" s="20">
        <v>5081.2</v>
      </c>
      <c r="F16" s="23">
        <v>5138.9</v>
      </c>
    </row>
    <row r="17" spans="1:6" ht="15.75">
      <c r="A17" s="11" t="s">
        <v>97</v>
      </c>
      <c r="B17" s="14" t="s">
        <v>79</v>
      </c>
      <c r="C17" s="19" t="s">
        <v>17</v>
      </c>
      <c r="D17" s="23">
        <f>D18</f>
        <v>640</v>
      </c>
      <c r="E17" s="23">
        <f>E18</f>
        <v>638.2</v>
      </c>
      <c r="F17" s="23">
        <f>F18</f>
        <v>638.2</v>
      </c>
    </row>
    <row r="18" spans="1:6" ht="31.5">
      <c r="A18" s="11" t="s">
        <v>98</v>
      </c>
      <c r="B18" s="14" t="s">
        <v>18</v>
      </c>
      <c r="C18" s="19" t="s">
        <v>19</v>
      </c>
      <c r="D18" s="23">
        <v>640</v>
      </c>
      <c r="E18" s="20">
        <v>638.2</v>
      </c>
      <c r="F18" s="23">
        <v>638.2</v>
      </c>
    </row>
    <row r="19" spans="1:6" ht="46.5" customHeight="1">
      <c r="A19" s="13" t="s">
        <v>99</v>
      </c>
      <c r="B19" s="14" t="s">
        <v>80</v>
      </c>
      <c r="C19" s="19" t="s">
        <v>20</v>
      </c>
      <c r="D19" s="23">
        <f>D20</f>
        <v>1802.16</v>
      </c>
      <c r="E19" s="23">
        <f>E20</f>
        <v>1672.2</v>
      </c>
      <c r="F19" s="23">
        <f>F20</f>
        <v>1487.2</v>
      </c>
    </row>
    <row r="20" spans="1:6" ht="63">
      <c r="A20" s="11" t="s">
        <v>100</v>
      </c>
      <c r="B20" s="14" t="s">
        <v>81</v>
      </c>
      <c r="C20" s="19" t="s">
        <v>21</v>
      </c>
      <c r="D20" s="23">
        <v>1802.16</v>
      </c>
      <c r="E20" s="20">
        <v>1672.2</v>
      </c>
      <c r="F20" s="23">
        <v>1487.2</v>
      </c>
    </row>
    <row r="21" spans="1:6" ht="15.75">
      <c r="A21" s="13" t="s">
        <v>101</v>
      </c>
      <c r="B21" s="14" t="s">
        <v>82</v>
      </c>
      <c r="C21" s="19" t="s">
        <v>22</v>
      </c>
      <c r="D21" s="23">
        <f>D22+D23+D24+D25</f>
        <v>7255.4</v>
      </c>
      <c r="E21" s="23">
        <f>E22+E23+E24+E25</f>
        <v>6960.700000000001</v>
      </c>
      <c r="F21" s="23">
        <f>F22+F23+F24+F25</f>
        <v>7160.7</v>
      </c>
    </row>
    <row r="22" spans="1:6" ht="15.75">
      <c r="A22" s="11" t="s">
        <v>102</v>
      </c>
      <c r="B22" s="14" t="s">
        <v>23</v>
      </c>
      <c r="C22" s="19" t="s">
        <v>24</v>
      </c>
      <c r="D22" s="23">
        <v>2474.7</v>
      </c>
      <c r="E22" s="20">
        <v>2546.8</v>
      </c>
      <c r="F22" s="23">
        <v>2546.8</v>
      </c>
    </row>
    <row r="23" spans="1:6" ht="15.75">
      <c r="A23" s="13" t="s">
        <v>103</v>
      </c>
      <c r="B23" s="14" t="s">
        <v>25</v>
      </c>
      <c r="C23" s="19" t="s">
        <v>26</v>
      </c>
      <c r="D23" s="23">
        <v>3849.5</v>
      </c>
      <c r="E23" s="20">
        <v>4041.9</v>
      </c>
      <c r="F23" s="23">
        <v>4244</v>
      </c>
    </row>
    <row r="24" spans="1:6" ht="31.5">
      <c r="A24" s="11" t="s">
        <v>104</v>
      </c>
      <c r="B24" s="14" t="s">
        <v>27</v>
      </c>
      <c r="C24" s="19" t="s">
        <v>28</v>
      </c>
      <c r="D24" s="23">
        <f>603.3+197.9</f>
        <v>801.1999999999999</v>
      </c>
      <c r="E24" s="20">
        <v>242</v>
      </c>
      <c r="F24" s="23">
        <v>239.9</v>
      </c>
    </row>
    <row r="25" spans="1:6" ht="31.5">
      <c r="A25" s="11" t="s">
        <v>105</v>
      </c>
      <c r="B25" s="14" t="s">
        <v>29</v>
      </c>
      <c r="C25" s="19" t="s">
        <v>30</v>
      </c>
      <c r="D25" s="23">
        <v>130</v>
      </c>
      <c r="E25" s="20">
        <v>130</v>
      </c>
      <c r="F25" s="23">
        <v>130</v>
      </c>
    </row>
    <row r="26" spans="1:6" ht="31.5">
      <c r="A26" s="11" t="s">
        <v>106</v>
      </c>
      <c r="B26" s="14" t="s">
        <v>83</v>
      </c>
      <c r="C26" s="19" t="s">
        <v>31</v>
      </c>
      <c r="D26" s="23">
        <f>D27+D28</f>
        <v>2004.8</v>
      </c>
      <c r="E26" s="23">
        <f>E27+E28</f>
        <v>2149.1</v>
      </c>
      <c r="F26" s="23">
        <f>F27+F28</f>
        <v>2090.8</v>
      </c>
    </row>
    <row r="27" spans="1:6" ht="15.75">
      <c r="A27" s="13" t="s">
        <v>107</v>
      </c>
      <c r="B27" s="14" t="s">
        <v>32</v>
      </c>
      <c r="C27" s="19" t="s">
        <v>33</v>
      </c>
      <c r="D27" s="23">
        <v>1451.8</v>
      </c>
      <c r="E27" s="20">
        <v>1479.1</v>
      </c>
      <c r="F27" s="23">
        <v>590.8</v>
      </c>
    </row>
    <row r="28" spans="1:6" ht="31.5">
      <c r="A28" s="11" t="s">
        <v>108</v>
      </c>
      <c r="B28" s="14" t="s">
        <v>34</v>
      </c>
      <c r="C28" s="19" t="s">
        <v>35</v>
      </c>
      <c r="D28" s="23">
        <v>553</v>
      </c>
      <c r="E28" s="20">
        <v>670</v>
      </c>
      <c r="F28" s="23">
        <v>1500</v>
      </c>
    </row>
    <row r="29" spans="1:6" ht="15.75">
      <c r="A29" s="13" t="s">
        <v>109</v>
      </c>
      <c r="B29" s="14" t="s">
        <v>84</v>
      </c>
      <c r="C29" s="19" t="s">
        <v>36</v>
      </c>
      <c r="D29" s="23">
        <f>D30+D31+D32+D33</f>
        <v>191147.46</v>
      </c>
      <c r="E29" s="23">
        <f>E30+E31+E32+E33</f>
        <v>186456.18000000002</v>
      </c>
      <c r="F29" s="23">
        <f>F30+F31+F32+F33</f>
        <v>188049.63000000003</v>
      </c>
    </row>
    <row r="30" spans="1:6" ht="13.5" customHeight="1">
      <c r="A30" s="11" t="s">
        <v>110</v>
      </c>
      <c r="B30" s="14" t="s">
        <v>37</v>
      </c>
      <c r="C30" s="19" t="s">
        <v>38</v>
      </c>
      <c r="D30" s="23">
        <v>18312.85</v>
      </c>
      <c r="E30" s="20">
        <v>18647.2</v>
      </c>
      <c r="F30" s="23">
        <v>18647.2</v>
      </c>
    </row>
    <row r="31" spans="1:6" ht="15" customHeight="1">
      <c r="A31" s="11"/>
      <c r="B31" s="14" t="s">
        <v>39</v>
      </c>
      <c r="C31" s="19" t="s">
        <v>40</v>
      </c>
      <c r="D31" s="23">
        <v>156026.33</v>
      </c>
      <c r="E31" s="20">
        <v>150912.71</v>
      </c>
      <c r="F31" s="23">
        <v>152500.16</v>
      </c>
    </row>
    <row r="32" spans="1:6" ht="31.5">
      <c r="A32" s="11" t="s">
        <v>111</v>
      </c>
      <c r="B32" s="14" t="s">
        <v>41</v>
      </c>
      <c r="C32" s="19" t="s">
        <v>42</v>
      </c>
      <c r="D32" s="23">
        <v>2122.88</v>
      </c>
      <c r="E32" s="20">
        <v>2118.85</v>
      </c>
      <c r="F32" s="23">
        <v>2124.85</v>
      </c>
    </row>
    <row r="33" spans="1:6" ht="31.5">
      <c r="A33" s="13" t="s">
        <v>112</v>
      </c>
      <c r="B33" s="14" t="s">
        <v>43</v>
      </c>
      <c r="C33" s="19" t="s">
        <v>44</v>
      </c>
      <c r="D33" s="23">
        <v>14685.4</v>
      </c>
      <c r="E33" s="20">
        <v>14777.42</v>
      </c>
      <c r="F33" s="23">
        <v>14777.42</v>
      </c>
    </row>
    <row r="34" spans="1:6" ht="15.75">
      <c r="A34" s="13" t="s">
        <v>113</v>
      </c>
      <c r="B34" s="14" t="s">
        <v>85</v>
      </c>
      <c r="C34" s="19" t="s">
        <v>45</v>
      </c>
      <c r="D34" s="23">
        <f>D35+D36</f>
        <v>32895.7</v>
      </c>
      <c r="E34" s="23">
        <f>E35+E36</f>
        <v>32214.3</v>
      </c>
      <c r="F34" s="23">
        <f>F35+F36</f>
        <v>32174.3</v>
      </c>
    </row>
    <row r="35" spans="1:6" ht="15.75">
      <c r="A35" s="11" t="s">
        <v>114</v>
      </c>
      <c r="B35" s="14" t="s">
        <v>46</v>
      </c>
      <c r="C35" s="19" t="s">
        <v>47</v>
      </c>
      <c r="D35" s="23">
        <v>28716.7</v>
      </c>
      <c r="E35" s="20">
        <v>28420.3</v>
      </c>
      <c r="F35" s="23">
        <v>28380.3</v>
      </c>
    </row>
    <row r="36" spans="1:6" ht="31.5">
      <c r="A36" s="11" t="s">
        <v>115</v>
      </c>
      <c r="B36" s="14" t="s">
        <v>48</v>
      </c>
      <c r="C36" s="19" t="s">
        <v>49</v>
      </c>
      <c r="D36" s="23">
        <v>4179</v>
      </c>
      <c r="E36" s="20">
        <v>3794</v>
      </c>
      <c r="F36" s="23">
        <v>3794</v>
      </c>
    </row>
    <row r="37" spans="1:6" ht="15.75">
      <c r="A37" s="11" t="s">
        <v>116</v>
      </c>
      <c r="B37" s="14" t="s">
        <v>86</v>
      </c>
      <c r="C37" s="19" t="s">
        <v>50</v>
      </c>
      <c r="D37" s="23">
        <f>D38</f>
        <v>89.6</v>
      </c>
      <c r="E37" s="23">
        <f>E38</f>
        <v>89.6</v>
      </c>
      <c r="F37" s="23">
        <f>F38</f>
        <v>89.6</v>
      </c>
    </row>
    <row r="38" spans="1:6" ht="31.5">
      <c r="A38" s="13" t="s">
        <v>117</v>
      </c>
      <c r="B38" s="14" t="s">
        <v>87</v>
      </c>
      <c r="C38" s="19" t="s">
        <v>51</v>
      </c>
      <c r="D38" s="23">
        <v>89.6</v>
      </c>
      <c r="E38" s="20">
        <v>89.6</v>
      </c>
      <c r="F38" s="23">
        <v>89.6</v>
      </c>
    </row>
    <row r="39" spans="1:6" ht="15.75">
      <c r="A39" s="11" t="s">
        <v>118</v>
      </c>
      <c r="B39" s="14" t="s">
        <v>88</v>
      </c>
      <c r="C39" s="19" t="s">
        <v>52</v>
      </c>
      <c r="D39" s="23">
        <f>D40+D41+D42+D43+D44</f>
        <v>57676.5</v>
      </c>
      <c r="E39" s="23">
        <f>E40+E41+E42+E43+E44</f>
        <v>58320.50000000001</v>
      </c>
      <c r="F39" s="23">
        <f>F40+F41+F42+F43+F44</f>
        <v>53356.700000000004</v>
      </c>
    </row>
    <row r="40" spans="1:6" ht="15.75">
      <c r="A40" s="13" t="s">
        <v>119</v>
      </c>
      <c r="B40" s="14" t="s">
        <v>53</v>
      </c>
      <c r="C40" s="19" t="s">
        <v>54</v>
      </c>
      <c r="D40" s="23">
        <v>144</v>
      </c>
      <c r="E40" s="20">
        <v>144</v>
      </c>
      <c r="F40" s="23">
        <v>144</v>
      </c>
    </row>
    <row r="41" spans="1:6" ht="19.5" customHeight="1">
      <c r="A41" s="11" t="s">
        <v>120</v>
      </c>
      <c r="B41" s="14" t="s">
        <v>55</v>
      </c>
      <c r="C41" s="19" t="s">
        <v>56</v>
      </c>
      <c r="D41" s="23">
        <v>8951.7</v>
      </c>
      <c r="E41" s="20">
        <v>9491.3</v>
      </c>
      <c r="F41" s="23">
        <v>9491.3</v>
      </c>
    </row>
    <row r="42" spans="1:6" ht="15.75">
      <c r="A42" s="11" t="s">
        <v>121</v>
      </c>
      <c r="B42" s="14" t="s">
        <v>57</v>
      </c>
      <c r="C42" s="19" t="s">
        <v>58</v>
      </c>
      <c r="D42" s="23">
        <v>44269.5</v>
      </c>
      <c r="E42" s="20">
        <v>44226.5</v>
      </c>
      <c r="F42" s="23">
        <v>39262.7</v>
      </c>
    </row>
    <row r="43" spans="1:6" ht="15.75">
      <c r="A43" s="13" t="s">
        <v>122</v>
      </c>
      <c r="B43" s="14" t="s">
        <v>59</v>
      </c>
      <c r="C43" s="19" t="s">
        <v>60</v>
      </c>
      <c r="D43" s="23">
        <v>438.4</v>
      </c>
      <c r="E43" s="20">
        <v>438.4</v>
      </c>
      <c r="F43" s="23">
        <v>438.4</v>
      </c>
    </row>
    <row r="44" spans="1:6" ht="31.5">
      <c r="A44" s="13" t="s">
        <v>123</v>
      </c>
      <c r="B44" s="14" t="s">
        <v>61</v>
      </c>
      <c r="C44" s="19" t="s">
        <v>62</v>
      </c>
      <c r="D44" s="23">
        <v>3872.9</v>
      </c>
      <c r="E44" s="20">
        <v>4020.3</v>
      </c>
      <c r="F44" s="23">
        <v>4020.3</v>
      </c>
    </row>
    <row r="45" spans="1:6" ht="31.5">
      <c r="A45" s="11" t="s">
        <v>124</v>
      </c>
      <c r="B45" s="14" t="s">
        <v>89</v>
      </c>
      <c r="C45" s="19" t="s">
        <v>63</v>
      </c>
      <c r="D45" s="23">
        <f>D46</f>
        <v>255</v>
      </c>
      <c r="E45" s="23">
        <f>E46</f>
        <v>255</v>
      </c>
      <c r="F45" s="23">
        <f>F46</f>
        <v>255</v>
      </c>
    </row>
    <row r="46" spans="1:6" ht="15.75">
      <c r="A46" s="11" t="s">
        <v>125</v>
      </c>
      <c r="B46" s="14" t="s">
        <v>64</v>
      </c>
      <c r="C46" s="19" t="s">
        <v>65</v>
      </c>
      <c r="D46" s="23">
        <v>255</v>
      </c>
      <c r="E46" s="20">
        <v>255</v>
      </c>
      <c r="F46" s="23">
        <v>255</v>
      </c>
    </row>
    <row r="47" spans="1:6" ht="94.5">
      <c r="A47" s="11" t="s">
        <v>126</v>
      </c>
      <c r="B47" s="14" t="s">
        <v>90</v>
      </c>
      <c r="C47" s="19" t="s">
        <v>66</v>
      </c>
      <c r="D47" s="23">
        <f>D48+D49</f>
        <v>37229.28</v>
      </c>
      <c r="E47" s="23">
        <f>E48+E49</f>
        <v>36150.28</v>
      </c>
      <c r="F47" s="23">
        <f>F48+F49</f>
        <v>36150.28</v>
      </c>
    </row>
    <row r="48" spans="1:6" ht="20.25" customHeight="1">
      <c r="A48" s="13" t="s">
        <v>127</v>
      </c>
      <c r="B48" s="14" t="s">
        <v>73</v>
      </c>
      <c r="C48" s="19" t="s">
        <v>74</v>
      </c>
      <c r="D48" s="23">
        <v>20397.52</v>
      </c>
      <c r="E48" s="20">
        <v>19418.52</v>
      </c>
      <c r="F48" s="23">
        <v>19418.52</v>
      </c>
    </row>
    <row r="49" spans="1:6" ht="15.75">
      <c r="A49" s="13" t="s">
        <v>128</v>
      </c>
      <c r="B49" s="14" t="s">
        <v>75</v>
      </c>
      <c r="C49" s="19" t="s">
        <v>76</v>
      </c>
      <c r="D49" s="23">
        <v>16831.76</v>
      </c>
      <c r="E49" s="20">
        <v>16731.76</v>
      </c>
      <c r="F49" s="23">
        <v>16731.76</v>
      </c>
    </row>
    <row r="50" spans="1:6" ht="33" customHeight="1">
      <c r="A50" s="11" t="s">
        <v>129</v>
      </c>
      <c r="B50" s="14" t="s">
        <v>71</v>
      </c>
      <c r="C50" s="19"/>
      <c r="D50" s="23"/>
      <c r="E50" s="20">
        <v>4801.51</v>
      </c>
      <c r="F50" s="23">
        <v>9969.25</v>
      </c>
    </row>
    <row r="51" spans="1:6" ht="15.75">
      <c r="A51" s="25" t="s">
        <v>67</v>
      </c>
      <c r="B51" s="25"/>
      <c r="C51" s="19"/>
      <c r="D51" s="23">
        <f>D10+D17+D19+D21+D26+D29+D34+D37+D39+D45+D47</f>
        <v>363627.30999999994</v>
      </c>
      <c r="E51" s="23">
        <f>E10+E17+E19+E21+E26+E29+E34+E37+E39+E45+E47+E50</f>
        <v>359067.63</v>
      </c>
      <c r="F51" s="23">
        <f>F10+F17+F19+F21+F26+F29+F34+F37+F39+F45+F47+F50</f>
        <v>361541.87</v>
      </c>
    </row>
  </sheetData>
  <sheetProtection/>
  <mergeCells count="4">
    <mergeCell ref="A5:F5"/>
    <mergeCell ref="A51:B5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2014-02-26T09:29:41Z</cp:lastPrinted>
  <dcterms:created xsi:type="dcterms:W3CDTF">2012-04-27T13:41:15Z</dcterms:created>
  <dcterms:modified xsi:type="dcterms:W3CDTF">2014-02-26T09:30:17Z</dcterms:modified>
  <cp:category/>
  <cp:version/>
  <cp:contentType/>
  <cp:contentStatus/>
</cp:coreProperties>
</file>